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c66a7a28e01dfff/Biljartvereniging Middelburg/Gegevens Combi/"/>
    </mc:Choice>
  </mc:AlternateContent>
  <xr:revisionPtr revIDLastSave="269" documentId="8_{94C7C98E-2CEA-4C0D-9FA8-EBF712E39617}" xr6:coauthVersionLast="47" xr6:coauthVersionMax="47" xr10:uidLastSave="{A9920D99-B01C-45CE-8AA1-1E701E07A050}"/>
  <bookViews>
    <workbookView xWindow="-108" yWindow="-108" windowWidth="23256" windowHeight="12576" tabRatio="500" activeTab="3" xr2:uid="{00000000-000D-0000-FFFF-FFFF00000000}"/>
  </bookViews>
  <sheets>
    <sheet name="Blad2" sheetId="3" r:id="rId1"/>
    <sheet name="Blad1" sheetId="2" r:id="rId2"/>
    <sheet name="Blad3" sheetId="4" r:id="rId3"/>
    <sheet name="Invoer Persoonlijk" sheetId="1" r:id="rId4"/>
    <sheet name="Blad4" sheetId="5" r:id="rId5"/>
  </sheets>
  <definedNames>
    <definedName name="_xlnm.Print_Area" localSheetId="3">#N/A</definedName>
    <definedName name="BBVS">#N/A</definedName>
    <definedName name="deWoeligeWerf">#N/A</definedName>
    <definedName name="Excel_BuiltIn_Print_Area" localSheetId="3">#N/A</definedName>
    <definedName name="HGL_1">#N/A</definedName>
    <definedName name="HGL_2">#N/A</definedName>
    <definedName name="Koudekerke">#N/A</definedName>
    <definedName name="Meliskerke">#N/A</definedName>
    <definedName name="Middelburg_1">#N/A</definedName>
    <definedName name="Middelburg_2">#N/A</definedName>
    <definedName name="Nieuwland">#N/A</definedName>
    <definedName name="OOS">#N/A</definedName>
    <definedName name="Serooskerke">#N/A</definedName>
    <definedName name="TOG">#N/A</definedName>
  </definedName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A163" i="1" l="1"/>
  <c r="AY163" i="1"/>
  <c r="AW163" i="1"/>
  <c r="AU163" i="1"/>
  <c r="AS163" i="1"/>
  <c r="AQ163" i="1"/>
  <c r="AO163" i="1"/>
  <c r="AM163" i="1"/>
  <c r="AK163" i="1"/>
  <c r="AI163" i="1"/>
  <c r="AG163" i="1"/>
  <c r="AE163" i="1"/>
  <c r="AC163" i="1"/>
  <c r="AA163" i="1"/>
  <c r="Y163" i="1"/>
  <c r="W163" i="1"/>
  <c r="U163" i="1"/>
  <c r="S163" i="1"/>
  <c r="Q163" i="1"/>
  <c r="O163" i="1"/>
  <c r="M163" i="1"/>
  <c r="K163" i="1"/>
  <c r="J162" i="1"/>
  <c r="I162" i="1"/>
  <c r="H162" i="1"/>
  <c r="G162" i="1"/>
  <c r="F162" i="1"/>
  <c r="E162" i="1"/>
  <c r="C162" i="1"/>
  <c r="J161" i="1"/>
  <c r="I161" i="1"/>
  <c r="H161" i="1"/>
  <c r="G161" i="1"/>
  <c r="F161" i="1"/>
  <c r="E161" i="1"/>
  <c r="C161" i="1"/>
  <c r="BA130" i="1"/>
  <c r="AY130" i="1"/>
  <c r="BA212" i="1"/>
  <c r="AY213" i="1"/>
  <c r="AY177" i="1"/>
  <c r="AY212" i="1"/>
  <c r="AY208" i="1"/>
  <c r="AY96" i="1"/>
  <c r="Y208" i="1"/>
  <c r="AW213" i="1"/>
  <c r="AW212" i="1"/>
  <c r="AW206" i="1"/>
  <c r="AW177" i="1"/>
  <c r="AW57" i="1"/>
  <c r="AU212" i="1"/>
  <c r="G180" i="1"/>
  <c r="G181" i="1"/>
  <c r="G182" i="1"/>
  <c r="G183" i="1"/>
  <c r="G184" i="1"/>
  <c r="G186" i="1"/>
  <c r="G185" i="1"/>
  <c r="G187" i="1"/>
  <c r="G188" i="1"/>
  <c r="G189" i="1"/>
  <c r="G190" i="1"/>
  <c r="G191" i="1"/>
  <c r="G192" i="1"/>
  <c r="G193" i="1"/>
  <c r="G179" i="1"/>
  <c r="G167" i="1"/>
  <c r="G168" i="1"/>
  <c r="G169" i="1"/>
  <c r="G170" i="1"/>
  <c r="G171" i="1"/>
  <c r="G172" i="1"/>
  <c r="G173" i="1"/>
  <c r="G174" i="1"/>
  <c r="G175" i="1"/>
  <c r="G176" i="1"/>
  <c r="G166" i="1"/>
  <c r="G150" i="1"/>
  <c r="G152" i="1"/>
  <c r="G151" i="1"/>
  <c r="G154" i="1"/>
  <c r="G153" i="1"/>
  <c r="G156" i="1"/>
  <c r="G157" i="1"/>
  <c r="G155" i="1"/>
  <c r="G158" i="1"/>
  <c r="G159" i="1"/>
  <c r="G160" i="1"/>
  <c r="G149" i="1"/>
  <c r="G133" i="1"/>
  <c r="G134" i="1"/>
  <c r="G137" i="1"/>
  <c r="G135" i="1"/>
  <c r="G139" i="1"/>
  <c r="G138" i="1"/>
  <c r="G136" i="1"/>
  <c r="G141" i="1"/>
  <c r="G140" i="1"/>
  <c r="G142" i="1"/>
  <c r="G143" i="1"/>
  <c r="G144" i="1"/>
  <c r="G145" i="1"/>
  <c r="G132" i="1"/>
  <c r="G117" i="1"/>
  <c r="G119" i="1"/>
  <c r="G121" i="1"/>
  <c r="G122" i="1"/>
  <c r="G120" i="1"/>
  <c r="G118" i="1"/>
  <c r="G123" i="1"/>
  <c r="G125" i="1"/>
  <c r="G124" i="1"/>
  <c r="G126" i="1"/>
  <c r="G128" i="1"/>
  <c r="G127" i="1"/>
  <c r="G116" i="1"/>
  <c r="G101" i="1"/>
  <c r="G100" i="1"/>
  <c r="G102" i="1"/>
  <c r="G103" i="1"/>
  <c r="G105" i="1"/>
  <c r="G104" i="1"/>
  <c r="G106" i="1"/>
  <c r="G108" i="1"/>
  <c r="G109" i="1"/>
  <c r="G107" i="1"/>
  <c r="G110" i="1"/>
  <c r="G111" i="1"/>
  <c r="G112" i="1"/>
  <c r="G99" i="1"/>
  <c r="G89" i="1"/>
  <c r="G92" i="1"/>
  <c r="G95" i="1"/>
  <c r="G90" i="1"/>
  <c r="G91" i="1"/>
  <c r="G94" i="1"/>
  <c r="G80" i="1"/>
  <c r="G81" i="1"/>
  <c r="G82" i="1"/>
  <c r="G84" i="1"/>
  <c r="G83" i="1"/>
  <c r="G85" i="1"/>
  <c r="G86" i="1"/>
  <c r="G87" i="1"/>
  <c r="G88" i="1"/>
  <c r="G93" i="1"/>
  <c r="G79" i="1"/>
  <c r="G61" i="1"/>
  <c r="G62" i="1"/>
  <c r="G63" i="1"/>
  <c r="G68" i="1"/>
  <c r="G69" i="1"/>
  <c r="G65" i="1"/>
  <c r="G64" i="1"/>
  <c r="G70" i="1"/>
  <c r="G67" i="1"/>
  <c r="G66" i="1"/>
  <c r="G71" i="1"/>
  <c r="G73" i="1"/>
  <c r="G72" i="1"/>
  <c r="G74" i="1"/>
  <c r="G60" i="1"/>
  <c r="G56" i="1"/>
  <c r="G40" i="1"/>
  <c r="G42" i="1"/>
  <c r="G45" i="1"/>
  <c r="G43" i="1"/>
  <c r="G44" i="1"/>
  <c r="G46" i="1"/>
  <c r="G47" i="1"/>
  <c r="G48" i="1"/>
  <c r="G49" i="1"/>
  <c r="G50" i="1"/>
  <c r="G54" i="1"/>
  <c r="G52" i="1"/>
  <c r="G51" i="1"/>
  <c r="G55" i="1"/>
  <c r="G53" i="1"/>
  <c r="G41" i="1"/>
  <c r="G24" i="1"/>
  <c r="G25" i="1"/>
  <c r="G26" i="1"/>
  <c r="G27" i="1"/>
  <c r="G28" i="1"/>
  <c r="G29" i="1"/>
  <c r="G31" i="1"/>
  <c r="G30" i="1"/>
  <c r="G32" i="1"/>
  <c r="G34" i="1"/>
  <c r="G33" i="1"/>
  <c r="G35" i="1"/>
  <c r="G36" i="1"/>
  <c r="G23" i="1"/>
  <c r="G3" i="1"/>
  <c r="G4" i="1"/>
  <c r="G10" i="1"/>
  <c r="G5" i="1"/>
  <c r="G6" i="1"/>
  <c r="G8" i="1"/>
  <c r="G9" i="1"/>
  <c r="G11" i="1"/>
  <c r="G7" i="1"/>
  <c r="G13" i="1"/>
  <c r="G12" i="1"/>
  <c r="G14" i="1"/>
  <c r="G15" i="1"/>
  <c r="G18" i="1"/>
  <c r="G16" i="1"/>
  <c r="G17" i="1"/>
  <c r="G19" i="1"/>
  <c r="G2" i="1"/>
  <c r="E180" i="1"/>
  <c r="F180" i="1" s="1"/>
  <c r="E181" i="1"/>
  <c r="F181" i="1" s="1"/>
  <c r="E182" i="1"/>
  <c r="F182" i="1" s="1"/>
  <c r="E183" i="1"/>
  <c r="E184" i="1"/>
  <c r="E186" i="1"/>
  <c r="F186" i="1" s="1"/>
  <c r="I185" i="1" s="1"/>
  <c r="E185" i="1"/>
  <c r="F185" i="1" s="1"/>
  <c r="E187" i="1"/>
  <c r="F187" i="1" s="1"/>
  <c r="E188" i="1"/>
  <c r="F188" i="1" s="1"/>
  <c r="I187" i="1" s="1"/>
  <c r="E189" i="1"/>
  <c r="F189" i="1" s="1"/>
  <c r="E190" i="1"/>
  <c r="F190" i="1" s="1"/>
  <c r="E191" i="1"/>
  <c r="F191" i="1" s="1"/>
  <c r="E192" i="1"/>
  <c r="F192" i="1" s="1"/>
  <c r="E193" i="1"/>
  <c r="F193" i="1" s="1"/>
  <c r="E179" i="1"/>
  <c r="F179" i="1" s="1"/>
  <c r="E176" i="1"/>
  <c r="F176" i="1" s="1"/>
  <c r="E167" i="1"/>
  <c r="F167" i="1" s="1"/>
  <c r="E168" i="1"/>
  <c r="F168" i="1" s="1"/>
  <c r="E169" i="1"/>
  <c r="E170" i="1"/>
  <c r="F170" i="1" s="1"/>
  <c r="E171" i="1"/>
  <c r="F171" i="1" s="1"/>
  <c r="E172" i="1"/>
  <c r="F172" i="1" s="1"/>
  <c r="E173" i="1"/>
  <c r="F173" i="1" s="1"/>
  <c r="E174" i="1"/>
  <c r="F174" i="1" s="1"/>
  <c r="E175" i="1"/>
  <c r="F175" i="1" s="1"/>
  <c r="E166" i="1"/>
  <c r="F166" i="1" s="1"/>
  <c r="E150" i="1"/>
  <c r="F150" i="1" s="1"/>
  <c r="E152" i="1"/>
  <c r="F152" i="1" s="1"/>
  <c r="E151" i="1"/>
  <c r="E154" i="1"/>
  <c r="E153" i="1"/>
  <c r="E156" i="1"/>
  <c r="E157" i="1"/>
  <c r="F157" i="1" s="1"/>
  <c r="E155" i="1"/>
  <c r="F155" i="1" s="1"/>
  <c r="E158" i="1"/>
  <c r="F158" i="1" s="1"/>
  <c r="E159" i="1"/>
  <c r="E160" i="1"/>
  <c r="F160" i="1" s="1"/>
  <c r="E149" i="1"/>
  <c r="F149" i="1" s="1"/>
  <c r="E133" i="1"/>
  <c r="F133" i="1" s="1"/>
  <c r="E134" i="1"/>
  <c r="E137" i="1"/>
  <c r="F137" i="1" s="1"/>
  <c r="E135" i="1"/>
  <c r="F135" i="1" s="1"/>
  <c r="E139" i="1"/>
  <c r="E138" i="1"/>
  <c r="F138" i="1" s="1"/>
  <c r="E136" i="1"/>
  <c r="F136" i="1" s="1"/>
  <c r="E141" i="1"/>
  <c r="E140" i="1"/>
  <c r="E142" i="1"/>
  <c r="F142" i="1" s="1"/>
  <c r="E143" i="1"/>
  <c r="E144" i="1"/>
  <c r="F144" i="1" s="1"/>
  <c r="E145" i="1"/>
  <c r="F145" i="1" s="1"/>
  <c r="E132" i="1"/>
  <c r="F132" i="1" s="1"/>
  <c r="E117" i="1"/>
  <c r="E119" i="1"/>
  <c r="F119" i="1" s="1"/>
  <c r="E121" i="1"/>
  <c r="E122" i="1"/>
  <c r="F122" i="1" s="1"/>
  <c r="E120" i="1"/>
  <c r="F120" i="1" s="1"/>
  <c r="E118" i="1"/>
  <c r="F118" i="1" s="1"/>
  <c r="E123" i="1"/>
  <c r="F123" i="1" s="1"/>
  <c r="E125" i="1"/>
  <c r="F125" i="1" s="1"/>
  <c r="E124" i="1"/>
  <c r="H124" i="1" s="1"/>
  <c r="J124" i="1" s="1"/>
  <c r="E126" i="1"/>
  <c r="E128" i="1"/>
  <c r="F128" i="1" s="1"/>
  <c r="E127" i="1"/>
  <c r="F127" i="1" s="1"/>
  <c r="E116" i="1"/>
  <c r="F116" i="1" s="1"/>
  <c r="E101" i="1"/>
  <c r="F101" i="1" s="1"/>
  <c r="E100" i="1"/>
  <c r="F100" i="1" s="1"/>
  <c r="E102" i="1"/>
  <c r="F102" i="1" s="1"/>
  <c r="E103" i="1"/>
  <c r="E105" i="1"/>
  <c r="F105" i="1" s="1"/>
  <c r="E104" i="1"/>
  <c r="F104" i="1" s="1"/>
  <c r="E106" i="1"/>
  <c r="F106" i="1" s="1"/>
  <c r="E108" i="1"/>
  <c r="F108" i="1" s="1"/>
  <c r="I108" i="1" s="1"/>
  <c r="E109" i="1"/>
  <c r="F109" i="1" s="1"/>
  <c r="E107" i="1"/>
  <c r="E110" i="1"/>
  <c r="F110" i="1" s="1"/>
  <c r="E111" i="1"/>
  <c r="F111" i="1" s="1"/>
  <c r="E112" i="1"/>
  <c r="F112" i="1" s="1"/>
  <c r="E99" i="1"/>
  <c r="F99" i="1" s="1"/>
  <c r="E94" i="1"/>
  <c r="F94" i="1" s="1"/>
  <c r="E80" i="1"/>
  <c r="F80" i="1" s="1"/>
  <c r="E81" i="1"/>
  <c r="F81" i="1" s="1"/>
  <c r="E82" i="1"/>
  <c r="F82" i="1" s="1"/>
  <c r="E84" i="1"/>
  <c r="E83" i="1"/>
  <c r="F83" i="1" s="1"/>
  <c r="E85" i="1"/>
  <c r="F85" i="1" s="1"/>
  <c r="E86" i="1"/>
  <c r="F86" i="1" s="1"/>
  <c r="E87" i="1"/>
  <c r="E88" i="1"/>
  <c r="F88" i="1" s="1"/>
  <c r="E93" i="1"/>
  <c r="F93" i="1" s="1"/>
  <c r="I93" i="1" s="1"/>
  <c r="E89" i="1"/>
  <c r="E92" i="1"/>
  <c r="F92" i="1" s="1"/>
  <c r="E95" i="1"/>
  <c r="F95" i="1" s="1"/>
  <c r="E90" i="1"/>
  <c r="F90" i="1" s="1"/>
  <c r="E91" i="1"/>
  <c r="F91" i="1" s="1"/>
  <c r="E79" i="1"/>
  <c r="E61" i="1"/>
  <c r="F61" i="1" s="1"/>
  <c r="E62" i="1"/>
  <c r="F62" i="1" s="1"/>
  <c r="E63" i="1"/>
  <c r="F63" i="1" s="1"/>
  <c r="E68" i="1"/>
  <c r="F68" i="1" s="1"/>
  <c r="E69" i="1"/>
  <c r="F69" i="1" s="1"/>
  <c r="E65" i="1"/>
  <c r="E64" i="1"/>
  <c r="F64" i="1" s="1"/>
  <c r="E70" i="1"/>
  <c r="F70" i="1" s="1"/>
  <c r="E67" i="1"/>
  <c r="F67" i="1" s="1"/>
  <c r="E66" i="1"/>
  <c r="F66" i="1" s="1"/>
  <c r="E71" i="1"/>
  <c r="F71" i="1" s="1"/>
  <c r="E73" i="1"/>
  <c r="F73" i="1" s="1"/>
  <c r="E72" i="1"/>
  <c r="F72" i="1" s="1"/>
  <c r="E74" i="1"/>
  <c r="F74" i="1" s="1"/>
  <c r="E60" i="1"/>
  <c r="F60" i="1" s="1"/>
  <c r="E53" i="1"/>
  <c r="E56" i="1"/>
  <c r="F56" i="1" s="1"/>
  <c r="E55" i="1"/>
  <c r="F55" i="1" s="1"/>
  <c r="E51" i="1"/>
  <c r="F51" i="1" s="1"/>
  <c r="E52" i="1"/>
  <c r="F52" i="1" s="1"/>
  <c r="E54" i="1"/>
  <c r="F54" i="1" s="1"/>
  <c r="E50" i="1"/>
  <c r="F50" i="1" s="1"/>
  <c r="E49" i="1"/>
  <c r="F49" i="1" s="1"/>
  <c r="E48" i="1"/>
  <c r="F48" i="1" s="1"/>
  <c r="E47" i="1"/>
  <c r="F47" i="1" s="1"/>
  <c r="E46" i="1"/>
  <c r="F46" i="1" s="1"/>
  <c r="E44" i="1"/>
  <c r="F44" i="1" s="1"/>
  <c r="E43" i="1"/>
  <c r="F43" i="1" s="1"/>
  <c r="E45" i="1"/>
  <c r="F45" i="1" s="1"/>
  <c r="E42" i="1"/>
  <c r="F42" i="1" s="1"/>
  <c r="E40" i="1"/>
  <c r="F40" i="1" s="1"/>
  <c r="E41" i="1"/>
  <c r="F41" i="1" s="1"/>
  <c r="E36" i="1"/>
  <c r="F36" i="1" s="1"/>
  <c r="E35" i="1"/>
  <c r="F35" i="1" s="1"/>
  <c r="E33" i="1"/>
  <c r="F33" i="1" s="1"/>
  <c r="E34" i="1"/>
  <c r="F34" i="1" s="1"/>
  <c r="E32" i="1"/>
  <c r="F32" i="1" s="1"/>
  <c r="E30" i="1"/>
  <c r="F30" i="1" s="1"/>
  <c r="E31" i="1"/>
  <c r="F31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19" i="1"/>
  <c r="F19" i="1" s="1"/>
  <c r="E17" i="1"/>
  <c r="F17" i="1" s="1"/>
  <c r="E16" i="1"/>
  <c r="H16" i="1" s="1"/>
  <c r="J16" i="1" s="1"/>
  <c r="E18" i="1"/>
  <c r="F18" i="1" s="1"/>
  <c r="E15" i="1"/>
  <c r="F15" i="1" s="1"/>
  <c r="I15" i="1" s="1"/>
  <c r="E14" i="1"/>
  <c r="F14" i="1" s="1"/>
  <c r="E12" i="1"/>
  <c r="F12" i="1" s="1"/>
  <c r="E13" i="1"/>
  <c r="F13" i="1" s="1"/>
  <c r="E7" i="1"/>
  <c r="F7" i="1" s="1"/>
  <c r="E11" i="1"/>
  <c r="F11" i="1" s="1"/>
  <c r="E9" i="1"/>
  <c r="F9" i="1" s="1"/>
  <c r="E8" i="1"/>
  <c r="F8" i="1" s="1"/>
  <c r="E6" i="1"/>
  <c r="F6" i="1" s="1"/>
  <c r="E5" i="1"/>
  <c r="F5" i="1" s="1"/>
  <c r="E10" i="1"/>
  <c r="F10" i="1" s="1"/>
  <c r="E4" i="1"/>
  <c r="F4" i="1" s="1"/>
  <c r="E3" i="1"/>
  <c r="F3" i="1" s="1"/>
  <c r="E2" i="1"/>
  <c r="F2" i="1" s="1"/>
  <c r="K208" i="1"/>
  <c r="AG208" i="1"/>
  <c r="AG96" i="1"/>
  <c r="C95" i="1"/>
  <c r="M208" i="1"/>
  <c r="S208" i="1"/>
  <c r="AI213" i="1"/>
  <c r="AI212" i="1"/>
  <c r="AS208" i="1"/>
  <c r="AS96" i="1"/>
  <c r="AS212" i="1"/>
  <c r="AO208" i="1"/>
  <c r="AO96" i="1"/>
  <c r="AO212" i="1"/>
  <c r="C180" i="1"/>
  <c r="AM212" i="1"/>
  <c r="AM208" i="1"/>
  <c r="AM206" i="1"/>
  <c r="AM96" i="1"/>
  <c r="AM57" i="1"/>
  <c r="AK206" i="1"/>
  <c r="AK57" i="1"/>
  <c r="AK212" i="1"/>
  <c r="C5" i="1"/>
  <c r="AI177" i="1"/>
  <c r="AI57" i="1"/>
  <c r="C28" i="1"/>
  <c r="AA212" i="1"/>
  <c r="AC213" i="1"/>
  <c r="AC212" i="1"/>
  <c r="AC206" i="1"/>
  <c r="AE213" i="1"/>
  <c r="AE208" i="1"/>
  <c r="AE206" i="1"/>
  <c r="AG213" i="1"/>
  <c r="AG177" i="1"/>
  <c r="C144" i="1"/>
  <c r="AE177" i="1"/>
  <c r="AE96" i="1"/>
  <c r="AE57" i="1"/>
  <c r="AC57" i="1"/>
  <c r="AC177" i="1"/>
  <c r="C7" i="1"/>
  <c r="C25" i="1"/>
  <c r="Y212" i="1"/>
  <c r="Y96" i="1"/>
  <c r="W212" i="1"/>
  <c r="W206" i="1"/>
  <c r="W57" i="1"/>
  <c r="C93" i="1"/>
  <c r="U208" i="1"/>
  <c r="U213" i="1"/>
  <c r="U206" i="1"/>
  <c r="U177" i="1"/>
  <c r="U57" i="1"/>
  <c r="S177" i="1"/>
  <c r="S212" i="1"/>
  <c r="T20" i="1"/>
  <c r="U20" i="1"/>
  <c r="U96" i="1"/>
  <c r="Q213" i="1"/>
  <c r="Q212" i="1"/>
  <c r="Q208" i="1"/>
  <c r="Q96" i="1"/>
  <c r="K96" i="1"/>
  <c r="C89" i="1"/>
  <c r="O212" i="1"/>
  <c r="O208" i="1"/>
  <c r="O96" i="1"/>
  <c r="C3" i="1"/>
  <c r="C44" i="1"/>
  <c r="M96" i="1"/>
  <c r="C94" i="1"/>
  <c r="M206" i="1"/>
  <c r="M57" i="1"/>
  <c r="M213" i="1"/>
  <c r="M212" i="1"/>
  <c r="M177" i="1"/>
  <c r="K213" i="1"/>
  <c r="K206" i="1"/>
  <c r="K177" i="1"/>
  <c r="Q177" i="1"/>
  <c r="K57" i="1"/>
  <c r="C43" i="1"/>
  <c r="C185" i="1"/>
  <c r="C160" i="1"/>
  <c r="C168" i="1"/>
  <c r="C53" i="1"/>
  <c r="BA204" i="1"/>
  <c r="BA205" i="1"/>
  <c r="BA206" i="1"/>
  <c r="BA207" i="1"/>
  <c r="BA208" i="1"/>
  <c r="BA209" i="1"/>
  <c r="BA210" i="1"/>
  <c r="BA211" i="1"/>
  <c r="BA213" i="1"/>
  <c r="BA214" i="1"/>
  <c r="AY204" i="1"/>
  <c r="AY205" i="1"/>
  <c r="AY206" i="1"/>
  <c r="AY207" i="1"/>
  <c r="AY209" i="1"/>
  <c r="AY210" i="1"/>
  <c r="AY211" i="1"/>
  <c r="AY214" i="1"/>
  <c r="AW204" i="1"/>
  <c r="AW205" i="1"/>
  <c r="AW207" i="1"/>
  <c r="AW208" i="1"/>
  <c r="AW209" i="1"/>
  <c r="AW210" i="1"/>
  <c r="AW211" i="1"/>
  <c r="AW214" i="1"/>
  <c r="AU206" i="1"/>
  <c r="AU204" i="1"/>
  <c r="AU205" i="1"/>
  <c r="AU207" i="1"/>
  <c r="AU208" i="1"/>
  <c r="AU209" i="1"/>
  <c r="AU210" i="1"/>
  <c r="AU211" i="1"/>
  <c r="AU213" i="1"/>
  <c r="AU214" i="1"/>
  <c r="AS204" i="1"/>
  <c r="AS205" i="1"/>
  <c r="AS206" i="1"/>
  <c r="AS207" i="1"/>
  <c r="AS209" i="1"/>
  <c r="AS210" i="1"/>
  <c r="AS211" i="1"/>
  <c r="AS213" i="1"/>
  <c r="AS214" i="1"/>
  <c r="AQ204" i="1"/>
  <c r="AQ205" i="1"/>
  <c r="AQ206" i="1"/>
  <c r="AQ207" i="1"/>
  <c r="AQ208" i="1"/>
  <c r="AQ209" i="1"/>
  <c r="AQ210" i="1"/>
  <c r="AQ211" i="1"/>
  <c r="AQ212" i="1"/>
  <c r="AQ213" i="1"/>
  <c r="AQ214" i="1"/>
  <c r="AO204" i="1"/>
  <c r="AO205" i="1"/>
  <c r="AO206" i="1"/>
  <c r="AO207" i="1"/>
  <c r="AO209" i="1"/>
  <c r="AO210" i="1"/>
  <c r="AO211" i="1"/>
  <c r="AO213" i="1"/>
  <c r="AO214" i="1"/>
  <c r="AM204" i="1"/>
  <c r="AM205" i="1"/>
  <c r="AM207" i="1"/>
  <c r="AM209" i="1"/>
  <c r="AM210" i="1"/>
  <c r="AM211" i="1"/>
  <c r="AM213" i="1"/>
  <c r="AM214" i="1"/>
  <c r="AK204" i="1"/>
  <c r="AK205" i="1"/>
  <c r="AK207" i="1"/>
  <c r="AK208" i="1"/>
  <c r="AK209" i="1"/>
  <c r="AK210" i="1"/>
  <c r="AK211" i="1"/>
  <c r="AK213" i="1"/>
  <c r="AK214" i="1"/>
  <c r="AI204" i="1"/>
  <c r="AI205" i="1"/>
  <c r="AI206" i="1"/>
  <c r="AI207" i="1"/>
  <c r="AI208" i="1"/>
  <c r="AI209" i="1"/>
  <c r="AI210" i="1"/>
  <c r="AI211" i="1"/>
  <c r="AI214" i="1"/>
  <c r="AG204" i="1"/>
  <c r="AG205" i="1"/>
  <c r="AG206" i="1"/>
  <c r="AG207" i="1"/>
  <c r="AG209" i="1"/>
  <c r="AG210" i="1"/>
  <c r="AG211" i="1"/>
  <c r="AG212" i="1"/>
  <c r="AG214" i="1"/>
  <c r="K214" i="1"/>
  <c r="K212" i="1"/>
  <c r="K211" i="1"/>
  <c r="K210" i="1"/>
  <c r="K209" i="1"/>
  <c r="K207" i="1"/>
  <c r="K205" i="1"/>
  <c r="K204" i="1"/>
  <c r="M214" i="1"/>
  <c r="O214" i="1"/>
  <c r="Q214" i="1"/>
  <c r="S214" i="1"/>
  <c r="U214" i="1"/>
  <c r="W214" i="1"/>
  <c r="Y214" i="1"/>
  <c r="AA214" i="1"/>
  <c r="AC214" i="1"/>
  <c r="AE214" i="1"/>
  <c r="O213" i="1"/>
  <c r="S213" i="1"/>
  <c r="W213" i="1"/>
  <c r="Y213" i="1"/>
  <c r="AA213" i="1"/>
  <c r="U212" i="1"/>
  <c r="AE212" i="1"/>
  <c r="M211" i="1"/>
  <c r="O211" i="1"/>
  <c r="Q211" i="1"/>
  <c r="S211" i="1"/>
  <c r="U211" i="1"/>
  <c r="W211" i="1"/>
  <c r="Y211" i="1"/>
  <c r="AA211" i="1"/>
  <c r="AC211" i="1"/>
  <c r="AE211" i="1"/>
  <c r="M210" i="1"/>
  <c r="O210" i="1"/>
  <c r="Q210" i="1"/>
  <c r="S210" i="1"/>
  <c r="U210" i="1"/>
  <c r="W210" i="1"/>
  <c r="Y210" i="1"/>
  <c r="AA210" i="1"/>
  <c r="AC210" i="1"/>
  <c r="AE210" i="1"/>
  <c r="M209" i="1"/>
  <c r="O209" i="1"/>
  <c r="Q209" i="1"/>
  <c r="S209" i="1"/>
  <c r="U209" i="1"/>
  <c r="W209" i="1"/>
  <c r="Y209" i="1"/>
  <c r="AA209" i="1"/>
  <c r="AC209" i="1"/>
  <c r="AE209" i="1"/>
  <c r="W208" i="1"/>
  <c r="AA208" i="1"/>
  <c r="AC208" i="1"/>
  <c r="M207" i="1"/>
  <c r="O207" i="1"/>
  <c r="Q207" i="1"/>
  <c r="S207" i="1"/>
  <c r="U207" i="1"/>
  <c r="W207" i="1"/>
  <c r="Y207" i="1"/>
  <c r="AA207" i="1"/>
  <c r="AC207" i="1"/>
  <c r="AE207" i="1"/>
  <c r="O206" i="1"/>
  <c r="Q206" i="1"/>
  <c r="S206" i="1"/>
  <c r="Y206" i="1"/>
  <c r="AA206" i="1"/>
  <c r="M205" i="1"/>
  <c r="O205" i="1"/>
  <c r="Q205" i="1"/>
  <c r="S205" i="1"/>
  <c r="U205" i="1"/>
  <c r="W205" i="1"/>
  <c r="Y205" i="1"/>
  <c r="AA205" i="1"/>
  <c r="AC205" i="1"/>
  <c r="AE205" i="1"/>
  <c r="M204" i="1"/>
  <c r="O204" i="1"/>
  <c r="Q204" i="1"/>
  <c r="S204" i="1"/>
  <c r="U204" i="1"/>
  <c r="W204" i="1"/>
  <c r="Y204" i="1"/>
  <c r="AA204" i="1"/>
  <c r="AC204" i="1"/>
  <c r="AE204" i="1"/>
  <c r="BA20" i="1"/>
  <c r="AY20" i="1"/>
  <c r="AW20" i="1"/>
  <c r="AU20" i="1"/>
  <c r="AS20" i="1"/>
  <c r="AQ20" i="1"/>
  <c r="AO20" i="1"/>
  <c r="AM20" i="1"/>
  <c r="AK20" i="1"/>
  <c r="AI20" i="1"/>
  <c r="AG20" i="1"/>
  <c r="AE20" i="1"/>
  <c r="AC20" i="1"/>
  <c r="AA20" i="1"/>
  <c r="Y20" i="1"/>
  <c r="W20" i="1"/>
  <c r="S20" i="1"/>
  <c r="Q20" i="1"/>
  <c r="O20" i="1"/>
  <c r="M20" i="1"/>
  <c r="K20" i="1"/>
  <c r="BA37" i="1"/>
  <c r="AY37" i="1"/>
  <c r="AW37" i="1"/>
  <c r="AU37" i="1"/>
  <c r="AS37" i="1"/>
  <c r="AQ37" i="1"/>
  <c r="AO37" i="1"/>
  <c r="AM37" i="1"/>
  <c r="AK37" i="1"/>
  <c r="AI37" i="1"/>
  <c r="AG37" i="1"/>
  <c r="AE37" i="1"/>
  <c r="AC37" i="1"/>
  <c r="Z37" i="1"/>
  <c r="AA37" i="1"/>
  <c r="Y37" i="1"/>
  <c r="W37" i="1"/>
  <c r="U37" i="1"/>
  <c r="S37" i="1"/>
  <c r="Q37" i="1"/>
  <c r="O37" i="1"/>
  <c r="M37" i="1"/>
  <c r="K37" i="1"/>
  <c r="BA57" i="1"/>
  <c r="AY57" i="1"/>
  <c r="AU57" i="1"/>
  <c r="AS57" i="1"/>
  <c r="AQ57" i="1"/>
  <c r="AO57" i="1"/>
  <c r="AG57" i="1"/>
  <c r="AA57" i="1"/>
  <c r="Y57" i="1"/>
  <c r="S57" i="1"/>
  <c r="Q57" i="1"/>
  <c r="O57" i="1"/>
  <c r="BA76" i="1"/>
  <c r="AY76" i="1"/>
  <c r="AW76" i="1"/>
  <c r="AU76" i="1"/>
  <c r="AS76" i="1"/>
  <c r="AQ76" i="1"/>
  <c r="AO76" i="1"/>
  <c r="AM76" i="1"/>
  <c r="AK76" i="1"/>
  <c r="AI76" i="1"/>
  <c r="AG76" i="1"/>
  <c r="AE76" i="1"/>
  <c r="AC76" i="1"/>
  <c r="AA76" i="1"/>
  <c r="Y76" i="1"/>
  <c r="W76" i="1"/>
  <c r="U76" i="1"/>
  <c r="S76" i="1"/>
  <c r="Q76" i="1"/>
  <c r="O76" i="1"/>
  <c r="M76" i="1"/>
  <c r="K76" i="1"/>
  <c r="BA96" i="1"/>
  <c r="AW96" i="1"/>
  <c r="AU96" i="1"/>
  <c r="AQ96" i="1"/>
  <c r="AK96" i="1"/>
  <c r="AI96" i="1"/>
  <c r="AC96" i="1"/>
  <c r="AA96" i="1"/>
  <c r="W96" i="1"/>
  <c r="S96" i="1"/>
  <c r="BA113" i="1"/>
  <c r="AY113" i="1"/>
  <c r="AW113" i="1"/>
  <c r="AU113" i="1"/>
  <c r="AS113" i="1"/>
  <c r="AQ113" i="1"/>
  <c r="AO113" i="1"/>
  <c r="AM113" i="1"/>
  <c r="AK113" i="1"/>
  <c r="AI113" i="1"/>
  <c r="AG113" i="1"/>
  <c r="AE113" i="1"/>
  <c r="AC113" i="1"/>
  <c r="AA113" i="1"/>
  <c r="Y113" i="1"/>
  <c r="W113" i="1"/>
  <c r="U113" i="1"/>
  <c r="S113" i="1"/>
  <c r="Q113" i="1"/>
  <c r="O113" i="1"/>
  <c r="M113" i="1"/>
  <c r="K113" i="1"/>
  <c r="AW130" i="1"/>
  <c r="AU130" i="1"/>
  <c r="AS130" i="1"/>
  <c r="AQ130" i="1"/>
  <c r="AO130" i="1"/>
  <c r="AM130" i="1"/>
  <c r="AK130" i="1"/>
  <c r="AI130" i="1"/>
  <c r="AG130" i="1"/>
  <c r="AE130" i="1"/>
  <c r="AC130" i="1"/>
  <c r="AA130" i="1"/>
  <c r="Y130" i="1"/>
  <c r="W130" i="1"/>
  <c r="U130" i="1"/>
  <c r="S130" i="1"/>
  <c r="Q130" i="1"/>
  <c r="O130" i="1"/>
  <c r="M130" i="1"/>
  <c r="K130" i="1"/>
  <c r="AW146" i="1"/>
  <c r="AU146" i="1"/>
  <c r="AS146" i="1"/>
  <c r="AQ146" i="1"/>
  <c r="AO146" i="1"/>
  <c r="AM146" i="1"/>
  <c r="AK146" i="1"/>
  <c r="AI146" i="1"/>
  <c r="AG146" i="1"/>
  <c r="AE146" i="1"/>
  <c r="AC146" i="1"/>
  <c r="AA146" i="1"/>
  <c r="Y146" i="1"/>
  <c r="W146" i="1"/>
  <c r="U146" i="1"/>
  <c r="S146" i="1"/>
  <c r="Q146" i="1"/>
  <c r="O146" i="1"/>
  <c r="M146" i="1"/>
  <c r="K146" i="1"/>
  <c r="BA195" i="1"/>
  <c r="AY195" i="1"/>
  <c r="AW195" i="1"/>
  <c r="AU195" i="1"/>
  <c r="AS195" i="1"/>
  <c r="AQ195" i="1"/>
  <c r="AO195" i="1"/>
  <c r="AM195" i="1"/>
  <c r="AK195" i="1"/>
  <c r="AI195" i="1"/>
  <c r="AG195" i="1"/>
  <c r="AE195" i="1"/>
  <c r="AC195" i="1"/>
  <c r="AA195" i="1"/>
  <c r="Y195" i="1"/>
  <c r="W195" i="1"/>
  <c r="U195" i="1"/>
  <c r="S195" i="1"/>
  <c r="Q195" i="1"/>
  <c r="O195" i="1"/>
  <c r="M195" i="1"/>
  <c r="K195" i="1"/>
  <c r="BA177" i="1"/>
  <c r="AU177" i="1"/>
  <c r="AS177" i="1"/>
  <c r="AQ177" i="1"/>
  <c r="AO177" i="1"/>
  <c r="AM177" i="1"/>
  <c r="AK177" i="1"/>
  <c r="AA177" i="1"/>
  <c r="Y177" i="1"/>
  <c r="W177" i="1"/>
  <c r="O177" i="1"/>
  <c r="C123" i="1"/>
  <c r="F87" i="1"/>
  <c r="C155" i="1"/>
  <c r="C181" i="1"/>
  <c r="C70" i="1"/>
  <c r="C179" i="1"/>
  <c r="C182" i="1"/>
  <c r="C136" i="1"/>
  <c r="C51" i="1"/>
  <c r="C67" i="1"/>
  <c r="C15" i="1"/>
  <c r="C87" i="1"/>
  <c r="C26" i="1"/>
  <c r="C63" i="1"/>
  <c r="C60" i="1"/>
  <c r="C16" i="1"/>
  <c r="C12" i="1"/>
  <c r="C13" i="1"/>
  <c r="C145" i="1"/>
  <c r="C122" i="1"/>
  <c r="C149" i="1"/>
  <c r="C176" i="1"/>
  <c r="C112" i="1"/>
  <c r="C62" i="1"/>
  <c r="C17" i="1"/>
  <c r="C64" i="1"/>
  <c r="C56" i="1"/>
  <c r="C142" i="1"/>
  <c r="C127" i="1"/>
  <c r="C192" i="1"/>
  <c r="B13" i="2"/>
  <c r="C13" i="2"/>
  <c r="C15" i="2"/>
  <c r="D13" i="2"/>
  <c r="E13" i="2"/>
  <c r="E17" i="2"/>
  <c r="C2" i="1"/>
  <c r="C10" i="1"/>
  <c r="C4" i="1"/>
  <c r="C6" i="1"/>
  <c r="C9" i="1"/>
  <c r="C11" i="1"/>
  <c r="C8" i="1"/>
  <c r="C18" i="1"/>
  <c r="C14" i="1"/>
  <c r="C19" i="1"/>
  <c r="C23" i="1"/>
  <c r="C24" i="1"/>
  <c r="C29" i="1"/>
  <c r="C31" i="1"/>
  <c r="C27" i="1"/>
  <c r="C33" i="1"/>
  <c r="C32" i="1"/>
  <c r="C34" i="1"/>
  <c r="C36" i="1"/>
  <c r="C30" i="1"/>
  <c r="C35" i="1"/>
  <c r="C41" i="1"/>
  <c r="C40" i="1"/>
  <c r="C42" i="1"/>
  <c r="C47" i="1"/>
  <c r="C45" i="1"/>
  <c r="C46" i="1"/>
  <c r="C50" i="1"/>
  <c r="C54" i="1"/>
  <c r="C49" i="1"/>
  <c r="C55" i="1"/>
  <c r="C52" i="1"/>
  <c r="C61" i="1"/>
  <c r="C66" i="1"/>
  <c r="C69" i="1"/>
  <c r="C68" i="1"/>
  <c r="C71" i="1"/>
  <c r="C73" i="1"/>
  <c r="C65" i="1"/>
  <c r="C72" i="1"/>
  <c r="C74" i="1"/>
  <c r="C79" i="1"/>
  <c r="C80" i="1"/>
  <c r="C84" i="1"/>
  <c r="C81" i="1"/>
  <c r="C83" i="1"/>
  <c r="C82" i="1"/>
  <c r="C86" i="1"/>
  <c r="C91" i="1"/>
  <c r="C90" i="1"/>
  <c r="C85" i="1"/>
  <c r="C92" i="1"/>
  <c r="C88" i="1"/>
  <c r="C99" i="1"/>
  <c r="C101" i="1"/>
  <c r="C102" i="1"/>
  <c r="C100" i="1"/>
  <c r="C105" i="1"/>
  <c r="C103" i="1"/>
  <c r="F103" i="1"/>
  <c r="C104" i="1"/>
  <c r="C106" i="1"/>
  <c r="C107" i="1"/>
  <c r="C108" i="1"/>
  <c r="C110" i="1"/>
  <c r="C109" i="1"/>
  <c r="C111" i="1"/>
  <c r="C117" i="1"/>
  <c r="C118" i="1"/>
  <c r="C120" i="1"/>
  <c r="C124" i="1"/>
  <c r="C126" i="1"/>
  <c r="F126" i="1"/>
  <c r="C128" i="1"/>
  <c r="C116" i="1"/>
  <c r="C121" i="1"/>
  <c r="F121" i="1"/>
  <c r="C119" i="1"/>
  <c r="C125" i="1"/>
  <c r="C132" i="1"/>
  <c r="C134" i="1"/>
  <c r="C133" i="1"/>
  <c r="C135" i="1"/>
  <c r="C137" i="1"/>
  <c r="C139" i="1"/>
  <c r="F139" i="1"/>
  <c r="C138" i="1"/>
  <c r="C141" i="1"/>
  <c r="C143" i="1"/>
  <c r="C140" i="1"/>
  <c r="C150" i="1"/>
  <c r="C153" i="1"/>
  <c r="F153" i="1"/>
  <c r="C154" i="1"/>
  <c r="F154" i="1"/>
  <c r="C152" i="1"/>
  <c r="C151" i="1"/>
  <c r="C156" i="1"/>
  <c r="C157" i="1"/>
  <c r="C159" i="1"/>
  <c r="C158" i="1"/>
  <c r="C166" i="1"/>
  <c r="C167" i="1"/>
  <c r="C169" i="1"/>
  <c r="C172" i="1"/>
  <c r="C171" i="1"/>
  <c r="C170" i="1"/>
  <c r="C173" i="1"/>
  <c r="C175" i="1"/>
  <c r="C174" i="1"/>
  <c r="C184" i="1"/>
  <c r="C186" i="1"/>
  <c r="C183" i="1"/>
  <c r="C188" i="1"/>
  <c r="C187" i="1"/>
  <c r="C189" i="1"/>
  <c r="C193" i="1"/>
  <c r="C190" i="1"/>
  <c r="C17" i="2"/>
  <c r="E15" i="2"/>
  <c r="I87" i="1" l="1"/>
  <c r="I192" i="1"/>
  <c r="I142" i="1"/>
  <c r="I137" i="1"/>
  <c r="H183" i="1"/>
  <c r="J183" i="1" s="1"/>
  <c r="H143" i="1"/>
  <c r="J143" i="1" s="1"/>
  <c r="H126" i="1"/>
  <c r="J126" i="1" s="1"/>
  <c r="H102" i="1"/>
  <c r="J102" i="1" s="1"/>
  <c r="H108" i="1"/>
  <c r="J108" i="1" s="1"/>
  <c r="H103" i="1"/>
  <c r="J103" i="1" s="1"/>
  <c r="H192" i="1"/>
  <c r="J192" i="1" s="1"/>
  <c r="H30" i="1"/>
  <c r="J30" i="1" s="1"/>
  <c r="H62" i="1"/>
  <c r="J62" i="1" s="1"/>
  <c r="F124" i="1"/>
  <c r="I124" i="1" s="1"/>
  <c r="H105" i="1"/>
  <c r="J105" i="1" s="1"/>
  <c r="H89" i="1"/>
  <c r="J89" i="1" s="1"/>
  <c r="F89" i="1"/>
  <c r="I89" i="1" s="1"/>
  <c r="H86" i="1"/>
  <c r="J86" i="1" s="1"/>
  <c r="I105" i="1"/>
  <c r="H80" i="1"/>
  <c r="J80" i="1" s="1"/>
  <c r="I68" i="1"/>
  <c r="M216" i="1"/>
  <c r="I153" i="1"/>
  <c r="H191" i="1"/>
  <c r="J191" i="1" s="1"/>
  <c r="H171" i="1"/>
  <c r="J171" i="1" s="1"/>
  <c r="H187" i="1"/>
  <c r="J187" i="1" s="1"/>
  <c r="I64" i="1"/>
  <c r="I72" i="1"/>
  <c r="H74" i="1"/>
  <c r="J74" i="1" s="1"/>
  <c r="AE216" i="1"/>
  <c r="AA216" i="1"/>
  <c r="H71" i="1"/>
  <c r="J71" i="1" s="1"/>
  <c r="I55" i="1"/>
  <c r="I44" i="1"/>
  <c r="H50" i="1"/>
  <c r="J50" i="1" s="1"/>
  <c r="H49" i="1"/>
  <c r="J49" i="1" s="1"/>
  <c r="H56" i="1"/>
  <c r="J56" i="1" s="1"/>
  <c r="H35" i="1"/>
  <c r="J35" i="1" s="1"/>
  <c r="H11" i="1"/>
  <c r="J11" i="1" s="1"/>
  <c r="H5" i="1"/>
  <c r="J5" i="1" s="1"/>
  <c r="I14" i="1"/>
  <c r="H10" i="1"/>
  <c r="J10" i="1" s="1"/>
  <c r="F16" i="1"/>
  <c r="I11" i="1"/>
  <c r="H15" i="1"/>
  <c r="J15" i="1" s="1"/>
  <c r="H3" i="1"/>
  <c r="J3" i="1" s="1"/>
  <c r="I5" i="1"/>
  <c r="I29" i="1"/>
  <c r="H8" i="1"/>
  <c r="J8" i="1" s="1"/>
  <c r="I191" i="1"/>
  <c r="I181" i="1"/>
  <c r="H79" i="1"/>
  <c r="J79" i="1" s="1"/>
  <c r="H150" i="1"/>
  <c r="J150" i="1" s="1"/>
  <c r="H172" i="1"/>
  <c r="J172" i="1" s="1"/>
  <c r="H118" i="1"/>
  <c r="J118" i="1" s="1"/>
  <c r="H156" i="1"/>
  <c r="J156" i="1" s="1"/>
  <c r="H36" i="1"/>
  <c r="J36" i="1" s="1"/>
  <c r="I182" i="1"/>
  <c r="H67" i="1"/>
  <c r="J67" i="1" s="1"/>
  <c r="I133" i="1"/>
  <c r="I81" i="1"/>
  <c r="H117" i="1"/>
  <c r="J117" i="1" s="1"/>
  <c r="I25" i="1"/>
  <c r="H193" i="1"/>
  <c r="J193" i="1" s="1"/>
  <c r="F183" i="1"/>
  <c r="I183" i="1" s="1"/>
  <c r="H168" i="1"/>
  <c r="J168" i="1" s="1"/>
  <c r="H107" i="1"/>
  <c r="J107" i="1" s="1"/>
  <c r="I94" i="1"/>
  <c r="I90" i="1"/>
  <c r="I83" i="1"/>
  <c r="I86" i="1"/>
  <c r="H185" i="1"/>
  <c r="J185" i="1" s="1"/>
  <c r="H160" i="1"/>
  <c r="J160" i="1" s="1"/>
  <c r="F117" i="1"/>
  <c r="I117" i="1" s="1"/>
  <c r="H101" i="1"/>
  <c r="J101" i="1" s="1"/>
  <c r="H112" i="1"/>
  <c r="J112" i="1" s="1"/>
  <c r="H110" i="1"/>
  <c r="J110" i="1" s="1"/>
  <c r="H111" i="1"/>
  <c r="J111" i="1" s="1"/>
  <c r="I47" i="1"/>
  <c r="H33" i="1"/>
  <c r="J33" i="1" s="1"/>
  <c r="H95" i="1"/>
  <c r="J95" i="1" s="1"/>
  <c r="I95" i="1"/>
  <c r="I60" i="1"/>
  <c r="H17" i="1"/>
  <c r="J17" i="1" s="1"/>
  <c r="I190" i="1"/>
  <c r="H60" i="1"/>
  <c r="J60" i="1" s="1"/>
  <c r="I158" i="1"/>
  <c r="I110" i="1"/>
  <c r="I136" i="1"/>
  <c r="H141" i="1"/>
  <c r="J141" i="1" s="1"/>
  <c r="I104" i="1"/>
  <c r="I27" i="1"/>
  <c r="I8" i="1"/>
  <c r="I175" i="1"/>
  <c r="I92" i="1"/>
  <c r="H72" i="1"/>
  <c r="J72" i="1" s="1"/>
  <c r="H54" i="1"/>
  <c r="J54" i="1" s="1"/>
  <c r="I123" i="1"/>
  <c r="I188" i="1"/>
  <c r="H169" i="1"/>
  <c r="J169" i="1" s="1"/>
  <c r="H159" i="1"/>
  <c r="J159" i="1" s="1"/>
  <c r="I152" i="1"/>
  <c r="H84" i="1"/>
  <c r="J84" i="1" s="1"/>
  <c r="H14" i="1"/>
  <c r="J14" i="1" s="1"/>
  <c r="H155" i="1"/>
  <c r="J155" i="1" s="1"/>
  <c r="I120" i="1"/>
  <c r="I160" i="1"/>
  <c r="I24" i="1"/>
  <c r="I70" i="1"/>
  <c r="H83" i="1"/>
  <c r="J83" i="1" s="1"/>
  <c r="I56" i="1"/>
  <c r="I3" i="1"/>
  <c r="I50" i="1"/>
  <c r="I33" i="1"/>
  <c r="H64" i="1"/>
  <c r="J64" i="1" s="1"/>
  <c r="H51" i="1"/>
  <c r="J51" i="1" s="1"/>
  <c r="I125" i="1"/>
  <c r="I91" i="1"/>
  <c r="I69" i="1"/>
  <c r="H184" i="1"/>
  <c r="J184" i="1" s="1"/>
  <c r="H189" i="1"/>
  <c r="J189" i="1" s="1"/>
  <c r="F159" i="1"/>
  <c r="I159" i="1" s="1"/>
  <c r="F84" i="1"/>
  <c r="I84" i="1" s="1"/>
  <c r="I45" i="1"/>
  <c r="I41" i="1"/>
  <c r="H34" i="1"/>
  <c r="J34" i="1" s="1"/>
  <c r="AC216" i="1"/>
  <c r="AK216" i="1"/>
  <c r="AM216" i="1"/>
  <c r="H47" i="1"/>
  <c r="J47" i="1" s="1"/>
  <c r="H140" i="1"/>
  <c r="J140" i="1" s="1"/>
  <c r="I54" i="1"/>
  <c r="I176" i="1"/>
  <c r="H123" i="1"/>
  <c r="J123" i="1" s="1"/>
  <c r="AI216" i="1"/>
  <c r="AU216" i="1"/>
  <c r="AW216" i="1"/>
  <c r="BA216" i="1"/>
  <c r="I102" i="1"/>
  <c r="H137" i="1"/>
  <c r="J137" i="1" s="1"/>
  <c r="I174" i="1"/>
  <c r="I157" i="1"/>
  <c r="I80" i="1"/>
  <c r="I35" i="1"/>
  <c r="I32" i="1"/>
  <c r="I17" i="1"/>
  <c r="H48" i="1"/>
  <c r="J48" i="1" s="1"/>
  <c r="I67" i="1"/>
  <c r="F107" i="1"/>
  <c r="I107" i="1" s="1"/>
  <c r="F143" i="1"/>
  <c r="I143" i="1" s="1"/>
  <c r="H29" i="1"/>
  <c r="J29" i="1" s="1"/>
  <c r="H4" i="1"/>
  <c r="J4" i="1" s="1"/>
  <c r="I145" i="1"/>
  <c r="W216" i="1"/>
  <c r="Y216" i="1"/>
  <c r="U216" i="1"/>
  <c r="I42" i="1"/>
  <c r="I62" i="1"/>
  <c r="H133" i="1"/>
  <c r="J133" i="1" s="1"/>
  <c r="H87" i="1"/>
  <c r="J87" i="1" s="1"/>
  <c r="F184" i="1"/>
  <c r="I184" i="1" s="1"/>
  <c r="H53" i="1"/>
  <c r="J53" i="1" s="1"/>
  <c r="H188" i="1"/>
  <c r="J188" i="1" s="1"/>
  <c r="I99" i="1"/>
  <c r="AS216" i="1"/>
  <c r="H43" i="1"/>
  <c r="J43" i="1" s="1"/>
  <c r="I13" i="1"/>
  <c r="H136" i="1"/>
  <c r="J136" i="1" s="1"/>
  <c r="K216" i="1"/>
  <c r="AG216" i="1"/>
  <c r="I82" i="1"/>
  <c r="I193" i="1"/>
  <c r="I74" i="1"/>
  <c r="I49" i="1"/>
  <c r="I40" i="1"/>
  <c r="I51" i="1"/>
  <c r="I155" i="1"/>
  <c r="AY216" i="1"/>
  <c r="I118" i="1"/>
  <c r="I173" i="1"/>
  <c r="H151" i="1"/>
  <c r="J151" i="1" s="1"/>
  <c r="H186" i="1"/>
  <c r="J186" i="1" s="1"/>
  <c r="F169" i="1"/>
  <c r="I169" i="1" s="1"/>
  <c r="H88" i="1"/>
  <c r="J88" i="1" s="1"/>
  <c r="H27" i="1"/>
  <c r="J27" i="1" s="1"/>
  <c r="I23" i="1"/>
  <c r="H9" i="1"/>
  <c r="J9" i="1" s="1"/>
  <c r="I2" i="1"/>
  <c r="I12" i="1"/>
  <c r="S216" i="1"/>
  <c r="O216" i="1"/>
  <c r="H19" i="1"/>
  <c r="J19" i="1" s="1"/>
  <c r="I9" i="1"/>
  <c r="H104" i="1"/>
  <c r="J104" i="1" s="1"/>
  <c r="H90" i="1"/>
  <c r="J90" i="1" s="1"/>
  <c r="I88" i="1"/>
  <c r="F79" i="1"/>
  <c r="I79" i="1" s="1"/>
  <c r="H31" i="1"/>
  <c r="J31" i="1" s="1"/>
  <c r="I28" i="1"/>
  <c r="I26" i="1"/>
  <c r="H25" i="1"/>
  <c r="J25" i="1" s="1"/>
  <c r="H145" i="1"/>
  <c r="J145" i="1" s="1"/>
  <c r="H138" i="1"/>
  <c r="J138" i="1" s="1"/>
  <c r="I139" i="1"/>
  <c r="H135" i="1"/>
  <c r="J135" i="1" s="1"/>
  <c r="H134" i="1"/>
  <c r="J134" i="1" s="1"/>
  <c r="I132" i="1"/>
  <c r="H70" i="1"/>
  <c r="J70" i="1" s="1"/>
  <c r="H65" i="1"/>
  <c r="J65" i="1" s="1"/>
  <c r="F53" i="1"/>
  <c r="I53" i="1" s="1"/>
  <c r="H55" i="1"/>
  <c r="J55" i="1" s="1"/>
  <c r="I52" i="1"/>
  <c r="H52" i="1"/>
  <c r="J52" i="1" s="1"/>
  <c r="H46" i="1"/>
  <c r="J46" i="1" s="1"/>
  <c r="BD206" i="1"/>
  <c r="H44" i="1"/>
  <c r="J44" i="1" s="1"/>
  <c r="H41" i="1"/>
  <c r="J41" i="1" s="1"/>
  <c r="H174" i="1"/>
  <c r="J174" i="1" s="1"/>
  <c r="I172" i="1"/>
  <c r="I171" i="1"/>
  <c r="H128" i="1"/>
  <c r="J128" i="1" s="1"/>
  <c r="H125" i="1"/>
  <c r="J125" i="1" s="1"/>
  <c r="I122" i="1"/>
  <c r="AQ216" i="1"/>
  <c r="H93" i="1"/>
  <c r="J93" i="1" s="1"/>
  <c r="BD208" i="1"/>
  <c r="H12" i="1"/>
  <c r="J12" i="1" s="1"/>
  <c r="I7" i="1"/>
  <c r="I10" i="1"/>
  <c r="I4" i="1"/>
  <c r="I30" i="1"/>
  <c r="I31" i="1"/>
  <c r="BD205" i="1"/>
  <c r="H23" i="1"/>
  <c r="J23" i="1" s="1"/>
  <c r="I170" i="1"/>
  <c r="H170" i="1"/>
  <c r="J170" i="1" s="1"/>
  <c r="I168" i="1"/>
  <c r="I167" i="1"/>
  <c r="I166" i="1"/>
  <c r="H166" i="1"/>
  <c r="J166" i="1" s="1"/>
  <c r="BD213" i="1"/>
  <c r="I73" i="1"/>
  <c r="H73" i="1"/>
  <c r="J73" i="1" s="1"/>
  <c r="I66" i="1"/>
  <c r="H68" i="1"/>
  <c r="J68" i="1" s="1"/>
  <c r="I63" i="1"/>
  <c r="BD207" i="1"/>
  <c r="H122" i="1"/>
  <c r="J122" i="1" s="1"/>
  <c r="H119" i="1"/>
  <c r="J119" i="1" s="1"/>
  <c r="I116" i="1"/>
  <c r="H157" i="1"/>
  <c r="J157" i="1" s="1"/>
  <c r="F156" i="1"/>
  <c r="I156" i="1" s="1"/>
  <c r="H154" i="1"/>
  <c r="J154" i="1" s="1"/>
  <c r="I150" i="1"/>
  <c r="I149" i="1"/>
  <c r="BD212" i="1"/>
  <c r="H144" i="1"/>
  <c r="J144" i="1" s="1"/>
  <c r="I144" i="1"/>
  <c r="I138" i="1"/>
  <c r="BD211" i="1"/>
  <c r="F134" i="1"/>
  <c r="I134" i="1" s="1"/>
  <c r="H181" i="1"/>
  <c r="J179" i="1" s="1"/>
  <c r="I180" i="1"/>
  <c r="H180" i="1"/>
  <c r="H179" i="1"/>
  <c r="BD214" i="1"/>
  <c r="I111" i="1"/>
  <c r="I109" i="1"/>
  <c r="H106" i="1"/>
  <c r="J106" i="1" s="1"/>
  <c r="I103" i="1"/>
  <c r="H100" i="1"/>
  <c r="J100" i="1" s="1"/>
  <c r="BD209" i="1"/>
  <c r="H99" i="1"/>
  <c r="J99" i="1" s="1"/>
  <c r="AO216" i="1"/>
  <c r="I85" i="1"/>
  <c r="I121" i="1"/>
  <c r="I127" i="1"/>
  <c r="I101" i="1"/>
  <c r="I71" i="1"/>
  <c r="I16" i="1"/>
  <c r="I61" i="1"/>
  <c r="I18" i="1"/>
  <c r="H92" i="1"/>
  <c r="J92" i="1" s="1"/>
  <c r="I43" i="1"/>
  <c r="I46" i="1"/>
  <c r="I135" i="1"/>
  <c r="I19" i="1"/>
  <c r="H116" i="1"/>
  <c r="J116" i="1" s="1"/>
  <c r="H127" i="1"/>
  <c r="J127" i="1" s="1"/>
  <c r="I189" i="1"/>
  <c r="H167" i="1"/>
  <c r="J167" i="1" s="1"/>
  <c r="I154" i="1"/>
  <c r="H139" i="1"/>
  <c r="J139" i="1" s="1"/>
  <c r="I106" i="1"/>
  <c r="H61" i="1"/>
  <c r="J61" i="1" s="1"/>
  <c r="I34" i="1"/>
  <c r="H142" i="1"/>
  <c r="J142" i="1" s="1"/>
  <c r="BD204" i="1"/>
  <c r="I48" i="1"/>
  <c r="I100" i="1"/>
  <c r="H109" i="1"/>
  <c r="J109" i="1" s="1"/>
  <c r="H91" i="1"/>
  <c r="J91" i="1" s="1"/>
  <c r="H175" i="1"/>
  <c r="J175" i="1" s="1"/>
  <c r="H132" i="1"/>
  <c r="J132" i="1" s="1"/>
  <c r="H2" i="1"/>
  <c r="J2" i="1" s="1"/>
  <c r="H69" i="1"/>
  <c r="J69" i="1" s="1"/>
  <c r="H94" i="1"/>
  <c r="J94" i="1" s="1"/>
  <c r="H26" i="1"/>
  <c r="J26" i="1" s="1"/>
  <c r="I112" i="1"/>
  <c r="H182" i="1"/>
  <c r="H152" i="1"/>
  <c r="J152" i="1" s="1"/>
  <c r="H42" i="1"/>
  <c r="J42" i="1" s="1"/>
  <c r="H13" i="1"/>
  <c r="J13" i="1" s="1"/>
  <c r="I186" i="1"/>
  <c r="I128" i="1"/>
  <c r="H190" i="1"/>
  <c r="J190" i="1" s="1"/>
  <c r="H149" i="1"/>
  <c r="J149" i="1" s="1"/>
  <c r="H81" i="1"/>
  <c r="J81" i="1" s="1"/>
  <c r="Q216" i="1"/>
  <c r="F151" i="1"/>
  <c r="I151" i="1" s="1"/>
  <c r="F141" i="1"/>
  <c r="I141" i="1" s="1"/>
  <c r="H121" i="1"/>
  <c r="J121" i="1" s="1"/>
  <c r="H82" i="1"/>
  <c r="J82" i="1" s="1"/>
  <c r="F65" i="1"/>
  <c r="I65" i="1" s="1"/>
  <c r="H45" i="1"/>
  <c r="J45" i="1" s="1"/>
  <c r="H18" i="1"/>
  <c r="J18" i="1" s="1"/>
  <c r="H6" i="1"/>
  <c r="J6" i="1" s="1"/>
  <c r="H176" i="1"/>
  <c r="J176" i="1" s="1"/>
  <c r="BD210" i="1"/>
  <c r="H153" i="1"/>
  <c r="J153" i="1" s="1"/>
  <c r="H120" i="1"/>
  <c r="J120" i="1" s="1"/>
  <c r="I36" i="1"/>
  <c r="H32" i="1"/>
  <c r="J32" i="1" s="1"/>
  <c r="I6" i="1"/>
  <c r="H24" i="1"/>
  <c r="J24" i="1" s="1"/>
  <c r="H63" i="1"/>
  <c r="J63" i="1" s="1"/>
  <c r="H28" i="1"/>
  <c r="J28" i="1" s="1"/>
  <c r="F140" i="1"/>
  <c r="I140" i="1" s="1"/>
  <c r="H85" i="1"/>
  <c r="J85" i="1" s="1"/>
  <c r="H66" i="1"/>
  <c r="J66" i="1" s="1"/>
  <c r="H40" i="1"/>
  <c r="J40" i="1" s="1"/>
  <c r="I179" i="1"/>
  <c r="I126" i="1"/>
  <c r="H7" i="1"/>
  <c r="J7" i="1" s="1"/>
  <c r="I119" i="1"/>
  <c r="H173" i="1"/>
  <c r="J173" i="1" s="1"/>
  <c r="H158" i="1"/>
  <c r="J158" i="1" s="1"/>
  <c r="J182" i="1" l="1"/>
  <c r="J181" i="1"/>
  <c r="J180" i="1"/>
  <c r="BD216" i="1"/>
</calcChain>
</file>

<file path=xl/sharedStrings.xml><?xml version="1.0" encoding="utf-8"?>
<sst xmlns="http://schemas.openxmlformats.org/spreadsheetml/2006/main" count="391" uniqueCount="213">
  <si>
    <t>Naam                        speler</t>
  </si>
  <si>
    <t>Naam club</t>
  </si>
  <si>
    <t>Te spelen moyenne  uit 2023 /  2024</t>
  </si>
  <si>
    <t>Te maken caramboles 2024 / 2025</t>
  </si>
  <si>
    <t xml:space="preserve">Aantal malen gespeeld </t>
  </si>
  <si>
    <t xml:space="preserve">Te maken jaartotaal </t>
  </si>
  <si>
    <t xml:space="preserve">Gemaakt jaartotaal </t>
  </si>
  <si>
    <t>Gemiddeld gemaakt</t>
  </si>
  <si>
    <t>% gemaakt t.o.v. 2023 / 2024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</si>
  <si>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</si>
  <si>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</si>
  <si>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</si>
  <si>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</si>
  <si>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</si>
  <si>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</si>
  <si>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</si>
  <si>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</si>
  <si>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</si>
  <si>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</si>
  <si>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</si>
  <si>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</si>
  <si>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</si>
  <si>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</si>
  <si>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</si>
  <si>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</si>
  <si>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</si>
  <si>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</si>
  <si>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</si>
  <si>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</si>
  <si>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</si>
  <si>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</si>
  <si>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</si>
  <si>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Pleunis L</t>
  </si>
  <si>
    <t>B.B.V.S.</t>
  </si>
  <si>
    <t>Heskes J</t>
  </si>
  <si>
    <t>A de Waard</t>
  </si>
  <si>
    <t>Boone Chr</t>
  </si>
  <si>
    <t>Stuut J</t>
  </si>
  <si>
    <t>Wildenberg R</t>
  </si>
  <si>
    <t>Spangenberg G</t>
  </si>
  <si>
    <t>Uijtdewilligen P</t>
  </si>
  <si>
    <t>Bree J de</t>
  </si>
  <si>
    <t>Butz D</t>
  </si>
  <si>
    <t>Hoveijn J</t>
  </si>
  <si>
    <t>Krottje J</t>
  </si>
  <si>
    <t>Bruin W</t>
  </si>
  <si>
    <t>Rozema Jan</t>
  </si>
  <si>
    <t>Wielemaker J</t>
  </si>
  <si>
    <t>Nagelkerke S</t>
  </si>
  <si>
    <t>Walhout J</t>
  </si>
  <si>
    <t>Noordhuis F</t>
  </si>
  <si>
    <t>Pattiasina K</t>
  </si>
  <si>
    <t>de W. Werf</t>
  </si>
  <si>
    <t>Vorenhout D</t>
  </si>
  <si>
    <t>Schweertman J</t>
  </si>
  <si>
    <t>Vermeirssen F</t>
  </si>
  <si>
    <t>Moekotte J</t>
  </si>
  <si>
    <t>H Baaijens</t>
  </si>
  <si>
    <t>Dekker J</t>
  </si>
  <si>
    <t>Menheere A</t>
  </si>
  <si>
    <t>Boone L</t>
  </si>
  <si>
    <t>Debbaut W</t>
  </si>
  <si>
    <t>Kwekkeboom R</t>
  </si>
  <si>
    <t>Neve A de</t>
  </si>
  <si>
    <t>Flipse J</t>
  </si>
  <si>
    <t>Kiviet A</t>
  </si>
  <si>
    <t>Keerssemeeckers F</t>
  </si>
  <si>
    <t>H,G.L.1</t>
  </si>
  <si>
    <t>Sinke J</t>
  </si>
  <si>
    <t>H.G.L. 1</t>
  </si>
  <si>
    <t>But N</t>
  </si>
  <si>
    <t>Pree A de</t>
  </si>
  <si>
    <t>H.G.L.1</t>
  </si>
  <si>
    <t>Visser R</t>
  </si>
  <si>
    <t>Wisse J</t>
  </si>
  <si>
    <t>Wege P v/d</t>
  </si>
  <si>
    <t>Best C de</t>
  </si>
  <si>
    <t>Dijkstra L</t>
  </si>
  <si>
    <t>Meulenberg H</t>
  </si>
  <si>
    <t>Palmers R</t>
  </si>
  <si>
    <t>Bolleman R</t>
  </si>
  <si>
    <t>Kessel H van</t>
  </si>
  <si>
    <t>Bleijenberg Fl</t>
  </si>
  <si>
    <t xml:space="preserve">Bosse J v d </t>
  </si>
  <si>
    <t>Louws D</t>
  </si>
  <si>
    <t>Verhage J</t>
  </si>
  <si>
    <t>Kole P</t>
  </si>
  <si>
    <t>H.G.L.2</t>
  </si>
  <si>
    <t>Hoven A v d (bandstoten)</t>
  </si>
  <si>
    <t>H.G.L. 2</t>
  </si>
  <si>
    <t>Houtzager H</t>
  </si>
  <si>
    <t>Mieras J</t>
  </si>
  <si>
    <t>Velden H v/d</t>
  </si>
  <si>
    <t>Wierikx T</t>
  </si>
  <si>
    <t>Boersma C</t>
  </si>
  <si>
    <t>Wolff R</t>
  </si>
  <si>
    <t xml:space="preserve">Geldof H </t>
  </si>
  <si>
    <t>Veij J J de</t>
  </si>
  <si>
    <t>Kats A</t>
  </si>
  <si>
    <t>Filius W</t>
  </si>
  <si>
    <t>Scholte R</t>
  </si>
  <si>
    <t>Linden D v d</t>
  </si>
  <si>
    <t>Sinke P</t>
  </si>
  <si>
    <t>Kerkhof H</t>
  </si>
  <si>
    <t>Koudekerke</t>
  </si>
  <si>
    <t>Beers J v</t>
  </si>
  <si>
    <t>Poelje H v</t>
  </si>
  <si>
    <t>Sanders H</t>
  </si>
  <si>
    <t>Roelse R</t>
  </si>
  <si>
    <t>Giesbertz P</t>
  </si>
  <si>
    <t>Bomer K</t>
  </si>
  <si>
    <t>Brasser B</t>
  </si>
  <si>
    <t>Wagenaar J</t>
  </si>
  <si>
    <t>Verboom D</t>
  </si>
  <si>
    <t>Verhage K</t>
  </si>
  <si>
    <t>Witte de S</t>
  </si>
  <si>
    <t>Breure N</t>
  </si>
  <si>
    <t>Stevens D</t>
  </si>
  <si>
    <t>Bosschaart N</t>
  </si>
  <si>
    <t>Verhage L(Overleden)</t>
  </si>
  <si>
    <t>Sluijs A v</t>
  </si>
  <si>
    <t>Meliskerke</t>
  </si>
  <si>
    <t>Vos Jan</t>
  </si>
  <si>
    <t>Adriaanse J</t>
  </si>
  <si>
    <t>Louws F</t>
  </si>
  <si>
    <t>Heijde F v d</t>
  </si>
  <si>
    <t>Weezepoel M</t>
  </si>
  <si>
    <t>Dekker P</t>
  </si>
  <si>
    <t>Schimmel B</t>
  </si>
  <si>
    <t>Melse T</t>
  </si>
  <si>
    <t>Wisse P</t>
  </si>
  <si>
    <t>Pronk D</t>
  </si>
  <si>
    <t>Visser W de</t>
  </si>
  <si>
    <t>Smit M</t>
  </si>
  <si>
    <t>Louwerse J</t>
  </si>
  <si>
    <t>Middelburg 1</t>
  </si>
  <si>
    <t>Koppejan K</t>
  </si>
  <si>
    <t>Glass R</t>
  </si>
  <si>
    <t>Bakker W</t>
  </si>
  <si>
    <t>Maldegem G van</t>
  </si>
  <si>
    <t>Klink T</t>
  </si>
  <si>
    <t>Coppoolse L</t>
  </si>
  <si>
    <t>Meerman C</t>
  </si>
  <si>
    <t>Loos Fr de</t>
  </si>
  <si>
    <t>Duits S</t>
  </si>
  <si>
    <t>Gorsel D v</t>
  </si>
  <si>
    <t>Joosse Fr</t>
  </si>
  <si>
    <t>Walraven P</t>
  </si>
  <si>
    <t>Rijke I de</t>
  </si>
  <si>
    <t>De Springplank</t>
  </si>
  <si>
    <t>Schutte H</t>
  </si>
  <si>
    <t>Fritz J</t>
  </si>
  <si>
    <t>Walraven H</t>
  </si>
  <si>
    <t>Walraven R</t>
  </si>
  <si>
    <t>Rentmeester A</t>
  </si>
  <si>
    <t>Vermeule R</t>
  </si>
  <si>
    <t>Konings W</t>
  </si>
  <si>
    <t>Zijl K</t>
  </si>
  <si>
    <t>Kelder L</t>
  </si>
  <si>
    <t>Linden J van der</t>
  </si>
  <si>
    <t>Mostert E</t>
  </si>
  <si>
    <t>Stawny A</t>
  </si>
  <si>
    <t>Reinhoudt Rinus</t>
  </si>
  <si>
    <t>Keizer S</t>
  </si>
  <si>
    <t>OOS</t>
  </si>
  <si>
    <t>Francke T</t>
  </si>
  <si>
    <t>Stroo A</t>
  </si>
  <si>
    <t>Huiszoon K</t>
  </si>
  <si>
    <t>Sighem G v</t>
  </si>
  <si>
    <t>Gabrielse W</t>
  </si>
  <si>
    <t>Francke K</t>
  </si>
  <si>
    <t>Lievense J</t>
  </si>
  <si>
    <t>Boogaard R</t>
  </si>
  <si>
    <t>Francke P</t>
  </si>
  <si>
    <t>Pieneman H</t>
  </si>
  <si>
    <t>Telleman B</t>
  </si>
  <si>
    <t>Groenewoud R</t>
  </si>
  <si>
    <t>Plan Zuid</t>
  </si>
  <si>
    <t>Romeijnsen Jac</t>
  </si>
  <si>
    <t>Brouwer B</t>
  </si>
  <si>
    <t>Poortvliet J</t>
  </si>
  <si>
    <t>Smolders W</t>
  </si>
  <si>
    <t>Dieleman K</t>
  </si>
  <si>
    <t>Tollenaar J</t>
  </si>
  <si>
    <t>Wijk G van</t>
  </si>
  <si>
    <t>Kapitein J</t>
  </si>
  <si>
    <t>Ombergen Th van</t>
  </si>
  <si>
    <t>Weert H van</t>
  </si>
  <si>
    <t>Serooskerke</t>
  </si>
  <si>
    <t>Sturm G (Bandstoten)</t>
  </si>
  <si>
    <t>Kamerling J</t>
  </si>
  <si>
    <t>Huibregtse P</t>
  </si>
  <si>
    <t>Ton H</t>
  </si>
  <si>
    <t>Mathia J</t>
  </si>
  <si>
    <t>Koeijvoets H</t>
  </si>
  <si>
    <t>Lere E</t>
  </si>
  <si>
    <t>Kamp H</t>
  </si>
  <si>
    <t>Koole P</t>
  </si>
  <si>
    <t>Jobse Jan</t>
  </si>
  <si>
    <t>Cevaal P</t>
  </si>
  <si>
    <t>Antheunisse W</t>
  </si>
  <si>
    <t>0.84</t>
  </si>
  <si>
    <t>Jobse Jo</t>
  </si>
  <si>
    <t>Huibregtse W</t>
  </si>
  <si>
    <t>BBVS</t>
  </si>
  <si>
    <t>de Woelige Werf</t>
  </si>
  <si>
    <t>HGL 1</t>
  </si>
  <si>
    <t>HGL 2</t>
  </si>
  <si>
    <t>de Springplank</t>
  </si>
  <si>
    <t>Totaal</t>
  </si>
  <si>
    <t>Moyenne 2024/2025</t>
  </si>
  <si>
    <t>Graaf J v/d</t>
  </si>
  <si>
    <t>Zijp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</si>
</sst>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;[Red]0"/>
  </numFmts>
  <fonts count="46" x14ac:knownFonts="1">
    <font>
      <sz val="10"/>
      <name val="Times New Roman"/>
      <family val="2"/>
      <charset val="1"/>
    </font>
    <font>
      <sz val="10"/>
      <color indexed="31"/>
      <name val="Times New Roman"/>
      <family val="2"/>
      <charset val="1"/>
    </font>
    <font>
      <b/>
      <sz val="10"/>
      <color indexed="63"/>
      <name val="Times New Roman"/>
      <family val="2"/>
      <charset val="1"/>
    </font>
    <font>
      <sz val="10"/>
      <color indexed="16"/>
      <name val="Times New Roman"/>
      <family val="2"/>
      <charset val="1"/>
    </font>
    <font>
      <sz val="11"/>
      <color indexed="20"/>
      <name val="Calibri"/>
      <family val="2"/>
      <charset val="1"/>
    </font>
    <font>
      <b/>
      <sz val="10"/>
      <color indexed="31"/>
      <name val="Times New Roman"/>
      <family val="2"/>
      <charset val="1"/>
    </font>
    <font>
      <i/>
      <sz val="10"/>
      <color indexed="23"/>
      <name val="Times New Roman"/>
      <family val="2"/>
      <charset val="1"/>
    </font>
    <font>
      <sz val="10"/>
      <color indexed="17"/>
      <name val="Times New Roman"/>
      <family val="2"/>
      <charset val="1"/>
    </font>
    <font>
      <sz val="11"/>
      <color indexed="17"/>
      <name val="Calibri"/>
      <family val="2"/>
      <charset val="1"/>
    </font>
    <font>
      <sz val="18"/>
      <color indexed="63"/>
      <name val="Times New Roman"/>
      <family val="2"/>
      <charset val="1"/>
    </font>
    <font>
      <b/>
      <sz val="15"/>
      <color indexed="62"/>
      <name val="Calibri"/>
      <family val="2"/>
      <charset val="1"/>
    </font>
    <font>
      <sz val="12"/>
      <color indexed="63"/>
      <name val="Times New Roman"/>
      <family val="2"/>
      <charset val="1"/>
    </font>
    <font>
      <b/>
      <sz val="13"/>
      <color indexed="62"/>
      <name val="Calibri"/>
      <family val="2"/>
      <charset val="1"/>
    </font>
    <font>
      <u/>
      <sz val="10"/>
      <color indexed="12"/>
      <name val="Times New Roman"/>
      <family val="2"/>
      <charset val="1"/>
    </font>
    <font>
      <sz val="10"/>
      <color indexed="19"/>
      <name val="Times New Roman"/>
      <family val="2"/>
      <charset val="1"/>
    </font>
    <font>
      <sz val="11"/>
      <color indexed="19"/>
      <name val="Calibri"/>
      <family val="2"/>
      <charset val="1"/>
    </font>
    <font>
      <sz val="10"/>
      <color indexed="63"/>
      <name val="Times New Roman"/>
      <family val="2"/>
      <charset val="1"/>
    </font>
    <font>
      <sz val="10"/>
      <name val="Arial"/>
      <family val="2"/>
      <charset val="1"/>
    </font>
    <font>
      <b/>
      <sz val="14"/>
      <name val="Arial"/>
      <family val="2"/>
      <charset val="1"/>
    </font>
    <font>
      <sz val="14"/>
      <name val="Arial"/>
      <family val="2"/>
      <charset val="1"/>
    </font>
    <font>
      <sz val="14"/>
      <color indexed="53"/>
      <name val="Arial"/>
      <family val="2"/>
      <charset val="1"/>
    </font>
    <font>
      <b/>
      <sz val="14"/>
      <color indexed="63"/>
      <name val="Arial"/>
      <family val="2"/>
      <charset val="1"/>
    </font>
    <font>
      <b/>
      <sz val="12"/>
      <color indexed="23"/>
      <name val="Arial"/>
      <family val="2"/>
      <charset val="1"/>
    </font>
    <font>
      <b/>
      <sz val="10"/>
      <color indexed="63"/>
      <name val="Arial"/>
      <family val="2"/>
      <charset val="1"/>
    </font>
    <font>
      <sz val="18"/>
      <name val="Arial"/>
      <family val="2"/>
      <charset val="1"/>
    </font>
    <font>
      <sz val="18"/>
      <color indexed="63"/>
      <name val="Arial"/>
      <family val="2"/>
      <charset val="1"/>
    </font>
    <font>
      <b/>
      <sz val="18"/>
      <name val="Arial"/>
      <family val="2"/>
      <charset val="1"/>
    </font>
    <font>
      <b/>
      <sz val="14"/>
      <color indexed="23"/>
      <name val="Arial"/>
      <family val="2"/>
      <charset val="1"/>
    </font>
    <font>
      <b/>
      <sz val="14"/>
      <color indexed="12"/>
      <name val="Arial"/>
      <family val="2"/>
      <charset val="1"/>
    </font>
    <font>
      <sz val="14"/>
      <color indexed="63"/>
      <name val="Arial"/>
      <family val="2"/>
      <charset val="1"/>
    </font>
    <font>
      <b/>
      <sz val="14"/>
      <color indexed="53"/>
      <name val="Arial"/>
      <family val="2"/>
      <charset val="1"/>
    </font>
    <font>
      <sz val="12"/>
      <name val="Arial"/>
      <family val="2"/>
      <charset val="1"/>
    </font>
    <font>
      <b/>
      <sz val="14"/>
      <color indexed="10"/>
      <name val="Arial"/>
      <family val="2"/>
      <charset val="1"/>
    </font>
    <font>
      <b/>
      <sz val="12"/>
      <color indexed="53"/>
      <name val="Arial"/>
      <family val="2"/>
      <charset val="1"/>
    </font>
    <font>
      <b/>
      <sz val="12"/>
      <name val="Arial"/>
      <family val="2"/>
      <charset val="1"/>
    </font>
    <font>
      <sz val="12"/>
      <color indexed="53"/>
      <name val="Arial"/>
      <family val="2"/>
      <charset val="1"/>
    </font>
    <font>
      <b/>
      <sz val="10"/>
      <name val="Times New Roman"/>
      <family val="1"/>
      <charset val="1"/>
    </font>
    <font>
      <b/>
      <sz val="14"/>
      <color indexed="16"/>
      <name val="Arial"/>
      <family val="2"/>
      <charset val="1"/>
    </font>
    <font>
      <sz val="12"/>
      <color indexed="16"/>
      <name val="Arial"/>
      <family val="2"/>
      <charset val="1"/>
    </font>
    <font>
      <b/>
      <sz val="12"/>
      <color indexed="16"/>
      <name val="Arial"/>
      <family val="2"/>
      <charset val="1"/>
    </font>
    <font>
      <sz val="14"/>
      <color indexed="16"/>
      <name val="Arial"/>
      <family val="2"/>
      <charset val="1"/>
    </font>
    <font>
      <sz val="18"/>
      <name val="Arial"/>
      <family val="2"/>
    </font>
    <font>
      <sz val="10"/>
      <name val="Times New Roman"/>
      <family val="2"/>
      <charset val="1"/>
    </font>
    <font>
      <sz val="14"/>
      <color rgb="FFFF0000"/>
      <name val="Arial"/>
      <family val="2"/>
      <charset val="1"/>
    </font>
    <font>
      <b/>
      <sz val="14"/>
      <color rgb="FFFF0000"/>
      <name val="Arial"/>
      <family val="2"/>
      <charset val="1"/>
    </font>
    <font>
      <sz val="12"/>
      <color rgb="FFFF0000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indexed="63"/>
        <bgColor indexed="59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16"/>
        <bgColor indexed="6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theme="0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24">
    <xf numFmtId="0" fontId="0" fillId="0" borderId="0"/>
    <xf numFmtId="0" fontId="1" fillId="2" borderId="0" applyBorder="0" applyProtection="0"/>
    <xf numFmtId="0" fontId="1" fillId="3" borderId="0" applyBorder="0" applyProtection="0"/>
    <xf numFmtId="0" fontId="2" fillId="4" borderId="0" applyBorder="0" applyProtection="0"/>
    <xf numFmtId="0" fontId="2" fillId="0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7" borderId="0" applyBorder="0" applyProtection="0"/>
    <xf numFmtId="0" fontId="6" fillId="0" borderId="0" applyBorder="0" applyProtection="0"/>
    <xf numFmtId="0" fontId="7" fillId="8" borderId="0" applyBorder="0" applyProtection="0"/>
    <xf numFmtId="0" fontId="8" fillId="8" borderId="0" applyBorder="0" applyProtection="0"/>
    <xf numFmtId="0" fontId="9" fillId="0" borderId="0" applyBorder="0" applyProtection="0"/>
    <xf numFmtId="0" fontId="10" fillId="0" borderId="2" applyProtection="0"/>
    <xf numFmtId="0" fontId="11" fillId="0" borderId="0" applyBorder="0" applyProtection="0"/>
    <xf numFmtId="0" fontId="12" fillId="0" borderId="3" applyProtection="0"/>
    <xf numFmtId="0" fontId="13" fillId="0" borderId="0" applyBorder="0" applyProtection="0"/>
    <xf numFmtId="0" fontId="14" fillId="9" borderId="0" applyBorder="0" applyProtection="0"/>
    <xf numFmtId="0" fontId="15" fillId="10" borderId="0" applyBorder="0" applyProtection="0"/>
    <xf numFmtId="0" fontId="16" fillId="9" borderId="1" applyProtection="0"/>
    <xf numFmtId="0" fontId="42" fillId="9" borderId="4" applyProtection="0"/>
    <xf numFmtId="0" fontId="17" fillId="0" borderId="0"/>
    <xf numFmtId="0" fontId="42" fillId="0" borderId="0" applyBorder="0" applyProtection="0"/>
    <xf numFmtId="0" fontId="42" fillId="0" borderId="0" applyBorder="0" applyProtection="0"/>
    <xf numFmtId="0" fontId="3" fillId="0" borderId="0" applyBorder="0" applyProtection="0"/>
  </cellStyleXfs>
  <cellXfs count="86">
    <xf numFmtId="0" fontId="0" fillId="0" borderId="0" xfId="0"/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9" fillId="0" borderId="0" xfId="0" applyFont="1"/>
    <xf numFmtId="0" fontId="19" fillId="0" borderId="0" xfId="0" applyFont="1" applyAlignment="1">
      <alignment horizontal="center"/>
    </xf>
    <xf numFmtId="0" fontId="18" fillId="0" borderId="5" xfId="0" applyFont="1" applyBorder="1" applyAlignment="1" applyProtection="1">
      <alignment horizontal="center" wrapText="1"/>
      <protection locked="0"/>
    </xf>
    <xf numFmtId="0" fontId="21" fillId="0" borderId="5" xfId="0" applyFont="1" applyBorder="1" applyAlignment="1" applyProtection="1">
      <alignment horizontal="center"/>
      <protection locked="0"/>
    </xf>
    <xf numFmtId="0" fontId="22" fillId="0" borderId="5" xfId="0" applyFont="1" applyBorder="1" applyAlignment="1">
      <alignment horizontal="center" wrapText="1"/>
    </xf>
    <xf numFmtId="1" fontId="23" fillId="0" borderId="5" xfId="0" applyNumberFormat="1" applyFont="1" applyBorder="1" applyAlignment="1">
      <alignment horizontal="center" wrapText="1"/>
    </xf>
    <xf numFmtId="1" fontId="23" fillId="0" borderId="6" xfId="0" applyNumberFormat="1" applyFont="1" applyBorder="1" applyAlignment="1">
      <alignment horizontal="center" wrapText="1"/>
    </xf>
    <xf numFmtId="0" fontId="24" fillId="0" borderId="0" xfId="0" applyFont="1" applyAlignment="1" applyProtection="1">
      <alignment wrapText="1"/>
      <protection locked="0"/>
    </xf>
    <xf numFmtId="0" fontId="25" fillId="0" borderId="0" xfId="0" applyFont="1" applyAlignment="1" applyProtection="1">
      <alignment wrapText="1"/>
      <protection locked="0"/>
    </xf>
    <xf numFmtId="0" fontId="26" fillId="0" borderId="0" xfId="0" applyFont="1" applyAlignment="1">
      <alignment horizontal="center"/>
    </xf>
    <xf numFmtId="0" fontId="26" fillId="0" borderId="0" xfId="0" applyFont="1"/>
    <xf numFmtId="2" fontId="18" fillId="0" borderId="0" xfId="0" applyNumberFormat="1" applyFont="1" applyProtection="1">
      <protection locked="0"/>
    </xf>
    <xf numFmtId="2" fontId="27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" fontId="19" fillId="0" borderId="0" xfId="0" applyNumberFormat="1" applyFont="1" applyAlignment="1" applyProtection="1">
      <alignment horizontal="center"/>
      <protection locked="0"/>
    </xf>
    <xf numFmtId="10" fontId="19" fillId="0" borderId="0" xfId="0" applyNumberFormat="1" applyFont="1" applyAlignment="1" applyProtection="1">
      <alignment horizontal="right"/>
      <protection locked="0"/>
    </xf>
    <xf numFmtId="0" fontId="30" fillId="0" borderId="5" xfId="0" applyFont="1" applyBorder="1" applyProtection="1">
      <protection locked="0"/>
    </xf>
    <xf numFmtId="0" fontId="18" fillId="0" borderId="5" xfId="0" applyFont="1" applyBorder="1"/>
    <xf numFmtId="0" fontId="31" fillId="0" borderId="0" xfId="0" applyFont="1" applyAlignment="1">
      <alignment horizontal="center"/>
    </xf>
    <xf numFmtId="0" fontId="31" fillId="0" borderId="0" xfId="0" applyFont="1"/>
    <xf numFmtId="0" fontId="18" fillId="0" borderId="0" xfId="20" applyFont="1" applyProtection="1">
      <protection locked="0"/>
    </xf>
    <xf numFmtId="10" fontId="29" fillId="0" borderId="0" xfId="0" applyNumberFormat="1" applyFont="1" applyAlignment="1" applyProtection="1">
      <alignment horizontal="right"/>
      <protection locked="0"/>
    </xf>
    <xf numFmtId="0" fontId="20" fillId="0" borderId="5" xfId="0" applyFont="1" applyBorder="1" applyProtection="1">
      <protection locked="0"/>
    </xf>
    <xf numFmtId="0" fontId="18" fillId="0" borderId="0" xfId="0" applyFont="1" applyProtection="1">
      <protection locked="0"/>
    </xf>
    <xf numFmtId="2" fontId="18" fillId="0" borderId="0" xfId="0" applyNumberFormat="1" applyFont="1" applyAlignment="1" applyProtection="1">
      <alignment horizontal="left"/>
      <protection locked="0"/>
    </xf>
    <xf numFmtId="0" fontId="30" fillId="0" borderId="7" xfId="0" applyFont="1" applyBorder="1"/>
    <xf numFmtId="0" fontId="30" fillId="0" borderId="5" xfId="0" applyFont="1" applyBorder="1"/>
    <xf numFmtId="0" fontId="33" fillId="0" borderId="5" xfId="0" applyFont="1" applyBorder="1"/>
    <xf numFmtId="0" fontId="34" fillId="0" borderId="0" xfId="0" applyFont="1" applyAlignment="1" applyProtection="1">
      <alignment horizontal="left"/>
      <protection locked="0"/>
    </xf>
    <xf numFmtId="0" fontId="31" fillId="0" borderId="0" xfId="0" applyFont="1" applyProtection="1">
      <protection locked="0"/>
    </xf>
    <xf numFmtId="0" fontId="33" fillId="0" borderId="5" xfId="0" applyFont="1" applyBorder="1" applyProtection="1">
      <protection locked="0"/>
    </xf>
    <xf numFmtId="0" fontId="31" fillId="0" borderId="5" xfId="0" applyFont="1" applyBorder="1"/>
    <xf numFmtId="0" fontId="35" fillId="0" borderId="0" xfId="0" applyFont="1" applyProtection="1">
      <protection locked="0"/>
    </xf>
    <xf numFmtId="0" fontId="0" fillId="0" borderId="0" xfId="0" applyProtection="1">
      <protection locked="0"/>
    </xf>
    <xf numFmtId="0" fontId="3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2" fontId="19" fillId="0" borderId="0" xfId="0" applyNumberFormat="1" applyFont="1" applyAlignment="1">
      <alignment horizontal="center"/>
    </xf>
    <xf numFmtId="2" fontId="31" fillId="0" borderId="0" xfId="0" applyNumberFormat="1" applyFont="1" applyProtection="1">
      <protection locked="0"/>
    </xf>
    <xf numFmtId="164" fontId="19" fillId="0" borderId="0" xfId="0" applyNumberFormat="1" applyFont="1" applyAlignment="1">
      <alignment horizontal="center"/>
    </xf>
    <xf numFmtId="0" fontId="32" fillId="0" borderId="0" xfId="0" applyFont="1"/>
    <xf numFmtId="0" fontId="37" fillId="0" borderId="5" xfId="0" applyFont="1" applyBorder="1" applyProtection="1">
      <protection locked="0"/>
    </xf>
    <xf numFmtId="0" fontId="39" fillId="0" borderId="5" xfId="0" applyFont="1" applyBorder="1" applyProtection="1">
      <protection locked="0"/>
    </xf>
    <xf numFmtId="0" fontId="38" fillId="0" borderId="0" xfId="0" applyFont="1" applyProtection="1">
      <protection locked="0"/>
    </xf>
    <xf numFmtId="0" fontId="40" fillId="0" borderId="0" xfId="0" applyFont="1" applyProtection="1">
      <protection locked="0"/>
    </xf>
    <xf numFmtId="0" fontId="19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42" fillId="0" borderId="0" xfId="0" applyFont="1"/>
    <xf numFmtId="0" fontId="19" fillId="0" borderId="5" xfId="0" applyFont="1" applyBorder="1"/>
    <xf numFmtId="0" fontId="41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41" fillId="0" borderId="0" xfId="0" applyFont="1" applyAlignment="1" applyProtection="1">
      <alignment horizontal="left" wrapText="1"/>
      <protection locked="0"/>
    </xf>
    <xf numFmtId="0" fontId="31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18" fillId="0" borderId="7" xfId="0" applyFont="1" applyBorder="1"/>
    <xf numFmtId="0" fontId="24" fillId="0" borderId="8" xfId="0" applyFont="1" applyBorder="1" applyAlignment="1" applyProtection="1">
      <alignment wrapText="1"/>
      <protection locked="0"/>
    </xf>
    <xf numFmtId="0" fontId="24" fillId="0" borderId="0" xfId="0" applyFont="1" applyAlignment="1" applyProtection="1">
      <alignment horizontal="left" wrapText="1"/>
      <protection locked="0"/>
    </xf>
    <xf numFmtId="0" fontId="30" fillId="0" borderId="5" xfId="0" applyFont="1" applyBorder="1" applyAlignment="1" applyProtection="1">
      <alignment horizontal="left"/>
      <protection locked="0"/>
    </xf>
    <xf numFmtId="0" fontId="33" fillId="0" borderId="5" xfId="0" applyFont="1" applyBorder="1" applyAlignment="1" applyProtection="1">
      <alignment horizontal="left"/>
      <protection locked="0"/>
    </xf>
    <xf numFmtId="0" fontId="31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left"/>
      <protection locked="0"/>
    </xf>
    <xf numFmtId="0" fontId="18" fillId="0" borderId="5" xfId="0" applyFont="1" applyBorder="1" applyAlignment="1">
      <alignment horizontal="left"/>
    </xf>
    <xf numFmtId="0" fontId="18" fillId="0" borderId="7" xfId="0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0" fontId="32" fillId="0" borderId="5" xfId="0" applyFont="1" applyBorder="1"/>
    <xf numFmtId="0" fontId="30" fillId="0" borderId="9" xfId="0" applyFont="1" applyBorder="1" applyProtection="1">
      <protection locked="0"/>
    </xf>
    <xf numFmtId="0" fontId="30" fillId="0" borderId="0" xfId="0" applyFont="1" applyProtection="1">
      <protection locked="0"/>
    </xf>
    <xf numFmtId="0" fontId="43" fillId="0" borderId="5" xfId="0" applyFont="1" applyBorder="1"/>
    <xf numFmtId="0" fontId="44" fillId="0" borderId="5" xfId="0" applyFont="1" applyBorder="1"/>
    <xf numFmtId="165" fontId="24" fillId="11" borderId="0" xfId="0" applyNumberFormat="1" applyFont="1" applyFill="1" applyAlignment="1" applyProtection="1">
      <alignment wrapText="1"/>
      <protection locked="0"/>
    </xf>
    <xf numFmtId="165" fontId="18" fillId="11" borderId="5" xfId="0" applyNumberFormat="1" applyFont="1" applyFill="1" applyBorder="1"/>
    <xf numFmtId="165" fontId="30" fillId="11" borderId="5" xfId="0" applyNumberFormat="1" applyFont="1" applyFill="1" applyBorder="1" applyProtection="1">
      <protection locked="0"/>
    </xf>
    <xf numFmtId="165" fontId="44" fillId="11" borderId="5" xfId="0" applyNumberFormat="1" applyFont="1" applyFill="1" applyBorder="1"/>
    <xf numFmtId="165" fontId="37" fillId="11" borderId="5" xfId="0" applyNumberFormat="1" applyFont="1" applyFill="1" applyBorder="1" applyProtection="1">
      <protection locked="0"/>
    </xf>
    <xf numFmtId="165" fontId="31" fillId="11" borderId="5" xfId="0" applyNumberFormat="1" applyFont="1" applyFill="1" applyBorder="1"/>
    <xf numFmtId="165" fontId="31" fillId="11" borderId="0" xfId="0" applyNumberFormat="1" applyFont="1" applyFill="1"/>
    <xf numFmtId="165" fontId="19" fillId="11" borderId="0" xfId="0" applyNumberFormat="1" applyFont="1" applyFill="1"/>
    <xf numFmtId="0" fontId="45" fillId="0" borderId="0" xfId="0" applyFont="1"/>
    <xf numFmtId="0" fontId="44" fillId="0" borderId="7" xfId="0" applyFont="1" applyBorder="1"/>
    <xf numFmtId="0" fontId="44" fillId="0" borderId="5" xfId="0" applyFont="1" applyBorder="1" applyAlignment="1">
      <alignment horizontal="left"/>
    </xf>
  </cellXfs>
  <cellStyles count="24">
    <cellStyle name="Accent 1 1" xfId="1" xr:uid="{00000000-0005-0000-0000-000000000000}"/>
    <cellStyle name="Accent 2 1" xfId="2" xr:uid="{00000000-0005-0000-0000-000001000000}"/>
    <cellStyle name="Accent 3 1" xfId="3" xr:uid="{00000000-0005-0000-0000-000002000000}"/>
    <cellStyle name="Accent 4" xfId="4" xr:uid="{00000000-0005-0000-0000-000003000000}"/>
    <cellStyle name="Bad 1" xfId="5" xr:uid="{00000000-0005-0000-0000-000004000000}"/>
    <cellStyle name="Bad 2" xfId="6" xr:uid="{00000000-0005-0000-0000-000005000000}"/>
    <cellStyle name="Error 1" xfId="7" xr:uid="{00000000-0005-0000-0000-000006000000}"/>
    <cellStyle name="Footnote 1" xfId="8" xr:uid="{00000000-0005-0000-0000-000007000000}"/>
    <cellStyle name="Good 1" xfId="9" xr:uid="{00000000-0005-0000-0000-000008000000}"/>
    <cellStyle name="Good 2" xfId="10" xr:uid="{00000000-0005-0000-0000-000009000000}"/>
    <cellStyle name="Heading 1 1" xfId="11" xr:uid="{00000000-0005-0000-0000-00000A000000}"/>
    <cellStyle name="Heading 1 2" xfId="12" xr:uid="{00000000-0005-0000-0000-00000B000000}"/>
    <cellStyle name="Heading 2 1" xfId="13" xr:uid="{00000000-0005-0000-0000-00000C000000}"/>
    <cellStyle name="Heading 2 2" xfId="14" xr:uid="{00000000-0005-0000-0000-00000D000000}"/>
    <cellStyle name="Hyperlink 1" xfId="15" xr:uid="{00000000-0005-0000-0000-00000E000000}"/>
    <cellStyle name="Neutral 1" xfId="16" xr:uid="{00000000-0005-0000-0000-00000F000000}"/>
    <cellStyle name="Neutral 2" xfId="17" xr:uid="{00000000-0005-0000-0000-000010000000}"/>
    <cellStyle name="Note 1" xfId="18" xr:uid="{00000000-0005-0000-0000-000012000000}"/>
    <cellStyle name="Note 2" xfId="19" xr:uid="{00000000-0005-0000-0000-000013000000}"/>
    <cellStyle name="Standaard" xfId="0" builtinId="0"/>
    <cellStyle name="Standaard_Blad1" xfId="20" xr:uid="{00000000-0005-0000-0000-000014000000}"/>
    <cellStyle name="Status 1" xfId="21" xr:uid="{00000000-0005-0000-0000-000015000000}"/>
    <cellStyle name="Text 1" xfId="22" xr:uid="{00000000-0005-0000-0000-000016000000}"/>
    <cellStyle name="Warning 1" xfId="23" xr:uid="{00000000-0005-0000-0000-00001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77C93-43C9-499A-A430-75CD25980EC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7"/>
  <sheetViews>
    <sheetView workbookViewId="0">
      <selection activeCell="C15" sqref="C15"/>
    </sheetView>
  </sheetViews>
  <sheetFormatPr defaultRowHeight="13.2" x14ac:dyDescent="0.25"/>
  <cols>
    <col min="1" max="1" width="13.6640625" customWidth="1"/>
    <col min="3" max="3" width="13.6640625" customWidth="1"/>
    <col min="5" max="5" width="13.6640625" customWidth="1"/>
    <col min="7" max="8" width="11.6640625" customWidth="1"/>
  </cols>
  <sheetData>
    <row r="1" spans="1:15" ht="13.2" customHeight="1" x14ac:dyDescent="0.25">
      <c r="A1" s="40"/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7.399999999999999" customHeight="1" x14ac:dyDescent="0.3">
      <c r="A2" s="15"/>
      <c r="B2" s="2"/>
      <c r="C2" s="16"/>
      <c r="D2" s="17"/>
      <c r="E2" s="18"/>
      <c r="F2" s="19"/>
      <c r="G2" s="20"/>
      <c r="H2" s="21"/>
      <c r="I2" s="42"/>
      <c r="J2" s="42"/>
      <c r="K2" s="42"/>
      <c r="L2" s="42"/>
      <c r="M2" s="42"/>
      <c r="N2" s="42"/>
      <c r="O2" s="42"/>
    </row>
    <row r="3" spans="1:15" ht="15" customHeight="1" x14ac:dyDescent="0.25">
      <c r="B3" s="36"/>
      <c r="C3" s="36"/>
      <c r="D3" s="36"/>
      <c r="E3" s="36"/>
      <c r="F3" s="36"/>
      <c r="G3" s="36"/>
      <c r="H3" s="36"/>
    </row>
    <row r="4" spans="1:15" ht="17.399999999999999" customHeight="1" x14ac:dyDescent="0.3">
      <c r="B4" s="36"/>
      <c r="C4" s="36"/>
      <c r="D4" s="36"/>
      <c r="E4" s="36"/>
      <c r="F4" s="36"/>
      <c r="G4" s="43"/>
      <c r="H4" s="43"/>
    </row>
    <row r="5" spans="1:15" ht="17.399999999999999" customHeight="1" x14ac:dyDescent="0.3">
      <c r="B5" s="36"/>
      <c r="C5" s="36"/>
      <c r="D5" s="36"/>
      <c r="E5" s="36"/>
      <c r="F5" s="36"/>
      <c r="G5" s="43"/>
      <c r="H5" s="43"/>
    </row>
    <row r="6" spans="1:15" ht="17.399999999999999" customHeight="1" x14ac:dyDescent="0.3">
      <c r="B6" s="36"/>
      <c r="C6" s="36"/>
      <c r="D6" s="36"/>
      <c r="E6" s="36"/>
      <c r="F6" s="36"/>
      <c r="G6" s="43"/>
      <c r="H6" s="43"/>
    </row>
    <row r="7" spans="1:15" ht="17.399999999999999" customHeight="1" x14ac:dyDescent="0.3">
      <c r="B7" s="36"/>
      <c r="C7" s="36"/>
      <c r="D7" s="36"/>
      <c r="E7" s="36"/>
      <c r="F7" s="36"/>
      <c r="G7" s="43"/>
      <c r="H7" s="43"/>
    </row>
    <row r="8" spans="1:15" ht="17.399999999999999" customHeight="1" x14ac:dyDescent="0.3">
      <c r="B8" s="36"/>
      <c r="C8" s="36"/>
      <c r="D8" s="36"/>
      <c r="E8" s="36"/>
      <c r="F8" s="36"/>
      <c r="G8" s="43"/>
      <c r="H8" s="43"/>
    </row>
    <row r="9" spans="1:15" ht="17.399999999999999" customHeight="1" x14ac:dyDescent="0.3">
      <c r="B9" s="36"/>
      <c r="C9" s="36"/>
      <c r="D9" s="36"/>
      <c r="E9" s="36"/>
      <c r="F9" s="36"/>
      <c r="G9" s="43"/>
      <c r="H9" s="43"/>
    </row>
    <row r="10" spans="1:15" ht="17.399999999999999" customHeight="1" x14ac:dyDescent="0.3">
      <c r="B10" s="36"/>
      <c r="C10" s="36"/>
      <c r="D10" s="36"/>
      <c r="E10" s="36"/>
      <c r="F10" s="36"/>
      <c r="G10" s="43"/>
      <c r="H10" s="43"/>
    </row>
    <row r="11" spans="1:15" ht="17.399999999999999" customHeight="1" x14ac:dyDescent="0.3">
      <c r="B11" s="36"/>
      <c r="C11" s="36"/>
      <c r="D11" s="36"/>
      <c r="E11" s="36"/>
      <c r="F11" s="36"/>
      <c r="G11" s="43"/>
      <c r="H11" s="43"/>
    </row>
    <row r="12" spans="1:15" ht="15" customHeight="1" x14ac:dyDescent="0.25">
      <c r="B12" s="36"/>
      <c r="C12" s="36"/>
      <c r="D12" s="36"/>
      <c r="E12" s="36"/>
      <c r="F12" s="36"/>
      <c r="G12" s="36"/>
      <c r="H12" s="36"/>
    </row>
    <row r="13" spans="1:15" ht="15" customHeight="1" x14ac:dyDescent="0.25">
      <c r="B13" s="36">
        <f>SUM(B4:B12)</f>
        <v>0</v>
      </c>
      <c r="C13" s="36">
        <f>SUM(C4:C12)</f>
        <v>0</v>
      </c>
      <c r="D13" s="36">
        <f>SUM(D4:D12)</f>
        <v>0</v>
      </c>
      <c r="E13" s="36">
        <f>SUM(E4:E12)</f>
        <v>0</v>
      </c>
      <c r="F13" s="36"/>
      <c r="G13" s="44"/>
      <c r="H13" s="44"/>
    </row>
    <row r="14" spans="1:15" ht="15" customHeight="1" x14ac:dyDescent="0.25">
      <c r="B14" s="36"/>
      <c r="C14" s="36"/>
      <c r="D14" s="36"/>
      <c r="E14" s="36"/>
      <c r="F14" s="36"/>
      <c r="G14" s="36"/>
      <c r="H14" s="36"/>
    </row>
    <row r="15" spans="1:15" ht="17.399999999999999" customHeight="1" x14ac:dyDescent="0.3">
      <c r="B15" s="36"/>
      <c r="C15" s="43" t="e">
        <f>(C13/B13)*100</f>
        <v>#DIV/0!</v>
      </c>
      <c r="D15" s="36"/>
      <c r="E15" s="43" t="e">
        <f>(E13/D13)*100</f>
        <v>#DIV/0!</v>
      </c>
      <c r="F15" s="36"/>
      <c r="G15" s="36"/>
      <c r="H15" s="36"/>
    </row>
    <row r="16" spans="1:15" ht="17.399999999999999" customHeight="1" x14ac:dyDescent="0.3">
      <c r="B16" s="36"/>
      <c r="C16" s="5"/>
      <c r="D16" s="36"/>
      <c r="E16" s="5"/>
      <c r="F16" s="36"/>
      <c r="G16" s="36"/>
      <c r="H16" s="36"/>
    </row>
    <row r="17" spans="2:8" ht="17.399999999999999" customHeight="1" x14ac:dyDescent="0.3">
      <c r="B17" s="36"/>
      <c r="C17" s="45" t="e">
        <f>(C13/B13)*100</f>
        <v>#DIV/0!</v>
      </c>
      <c r="D17" s="36"/>
      <c r="E17" s="45" t="e">
        <f>(E13/D13)*100</f>
        <v>#DIV/0!</v>
      </c>
      <c r="F17" s="36"/>
      <c r="G17" s="44"/>
      <c r="H17" s="44"/>
    </row>
  </sheetData>
  <sheetProtection selectLockedCells="1" selectUnlockedCells="1"/>
  <phoneticPr fontId="0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A61EF-2BA4-448F-8702-603E9B223BCC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589"/>
  <sheetViews>
    <sheetView tabSelected="1" zoomScale="75" zoomScaleNormal="75" workbookViewId="0">
      <pane xSplit="9" ySplit="1" topLeftCell="AQ157" activePane="bottomRight" state="frozen"/>
      <selection pane="topRight" activeCell="AI1" sqref="AI1"/>
      <selection pane="bottomLeft" activeCell="A170" sqref="A170"/>
      <selection pane="bottomRight" activeCell="AS163" sqref="AS163"/>
    </sheetView>
  </sheetViews>
  <sheetFormatPr defaultColWidth="8.6640625" defaultRowHeight="17.399999999999999" x14ac:dyDescent="0.3"/>
  <cols>
    <col min="1" max="1" width="34" style="1" customWidth="1"/>
    <col min="2" max="2" width="24.6640625" style="2" customWidth="1"/>
    <col min="3" max="3" width="15.6640625" style="2" customWidth="1"/>
    <col min="4" max="4" width="16.6640625" style="2" customWidth="1"/>
    <col min="5" max="5" width="15.6640625" style="2" customWidth="1"/>
    <col min="6" max="7" width="12.6640625" style="2" customWidth="1"/>
    <col min="8" max="10" width="13.6640625" style="2" customWidth="1"/>
    <col min="11" max="11" width="12.44140625" style="2" customWidth="1"/>
    <col min="12" max="12" width="12.44140625" style="50" customWidth="1"/>
    <col min="13" max="14" width="11.77734375" style="2" customWidth="1"/>
    <col min="15" max="15" width="12.77734375" style="2" customWidth="1"/>
    <col min="16" max="16" width="12" style="2" customWidth="1"/>
    <col min="17" max="17" width="12.44140625" style="2" customWidth="1"/>
    <col min="18" max="18" width="12.109375" style="2" bestFit="1" customWidth="1"/>
    <col min="19" max="19" width="11.6640625" style="2" customWidth="1"/>
    <col min="20" max="20" width="11.6640625" style="3" customWidth="1"/>
    <col min="21" max="21" width="12.77734375" style="3" customWidth="1"/>
    <col min="22" max="22" width="12.109375" style="3" customWidth="1"/>
    <col min="23" max="23" width="12.44140625" style="3" customWidth="1"/>
    <col min="24" max="24" width="12.33203125" style="3" customWidth="1"/>
    <col min="25" max="25" width="11.6640625" style="3" customWidth="1"/>
    <col min="26" max="26" width="12" style="3" customWidth="1"/>
    <col min="27" max="27" width="11.6640625" style="2" customWidth="1"/>
    <col min="28" max="28" width="11.6640625" style="66" customWidth="1"/>
    <col min="29" max="29" width="12.109375" style="2" customWidth="1"/>
    <col min="30" max="30" width="11.6640625" style="2" customWidth="1"/>
    <col min="31" max="31" width="12" style="2" customWidth="1"/>
    <col min="32" max="32" width="12.33203125" style="2" customWidth="1"/>
    <col min="33" max="35" width="11.77734375" style="2" customWidth="1"/>
    <col min="36" max="36" width="12" style="4" customWidth="1"/>
    <col min="37" max="37" width="12.33203125" style="82" customWidth="1"/>
    <col min="38" max="38" width="11.77734375" style="4" customWidth="1"/>
    <col min="39" max="39" width="12.44140625" style="4" customWidth="1"/>
    <col min="40" max="40" width="12" style="4" customWidth="1"/>
    <col min="41" max="41" width="12.109375" style="4" customWidth="1"/>
    <col min="42" max="42" width="12.33203125" customWidth="1"/>
    <col min="43" max="43" width="12.6640625" style="4" customWidth="1"/>
    <col min="44" max="44" width="12.6640625" style="56" customWidth="1"/>
    <col min="45" max="46" width="12.33203125" style="5" customWidth="1"/>
    <col min="47" max="47" width="12.6640625" style="5" customWidth="1"/>
    <col min="48" max="48" width="13.109375" style="56" customWidth="1"/>
    <col min="49" max="49" width="11.77734375" style="5" customWidth="1"/>
    <col min="50" max="50" width="11.6640625" style="5" customWidth="1"/>
    <col min="51" max="51" width="11.6640625" style="53" customWidth="1"/>
    <col min="52" max="52" width="11.6640625" style="51" customWidth="1"/>
    <col min="53" max="53" width="11.77734375" style="5" customWidth="1"/>
    <col min="54" max="54" width="12.109375" style="5" customWidth="1"/>
    <col min="55" max="62" width="8.6640625" style="5" customWidth="1"/>
    <col min="63" max="16384" width="8.6640625" style="4"/>
  </cols>
  <sheetData>
    <row r="1" spans="1:62" s="14" customFormat="1" ht="119.25" customHeight="1" x14ac:dyDescent="0.4">
      <c r="A1" s="6" t="s">
        <v>0</v>
      </c>
      <c r="B1" s="7" t="s">
        <v>1</v>
      </c>
      <c r="C1" s="8" t="s">
        <v>2</v>
      </c>
      <c r="D1" s="8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10" t="s">
        <v>210</v>
      </c>
      <c r="K1" s="11" t="s">
        <v>9</v>
      </c>
      <c r="L1" s="11" t="s">
        <v>9</v>
      </c>
      <c r="M1" s="11" t="s">
        <v>10</v>
      </c>
      <c r="N1" s="62" t="s">
        <v>10</v>
      </c>
      <c r="O1" s="11" t="s">
        <v>11</v>
      </c>
      <c r="P1" s="11" t="s">
        <v>11</v>
      </c>
      <c r="Q1" s="11" t="s">
        <v>12</v>
      </c>
      <c r="R1" s="11" t="s">
        <v>12</v>
      </c>
      <c r="S1" s="11" t="s">
        <v>13</v>
      </c>
      <c r="T1" s="12" t="s">
        <v>13</v>
      </c>
      <c r="U1" s="12" t="s">
        <v>14</v>
      </c>
      <c r="V1" s="12" t="s">
        <v>14</v>
      </c>
      <c r="W1" s="12" t="s">
        <v>15</v>
      </c>
      <c r="X1" s="12" t="s">
        <v>15</v>
      </c>
      <c r="Y1" s="12" t="s">
        <v>16</v>
      </c>
      <c r="Z1" s="12" t="s">
        <v>16</v>
      </c>
      <c r="AA1" s="11" t="s">
        <v>17</v>
      </c>
      <c r="AB1" s="62" t="s">
        <v>17</v>
      </c>
      <c r="AC1" s="11" t="s">
        <v>18</v>
      </c>
      <c r="AD1" s="11" t="s">
        <v>19</v>
      </c>
      <c r="AE1" s="11" t="s">
        <v>20</v>
      </c>
      <c r="AF1" s="11" t="s">
        <v>20</v>
      </c>
      <c r="AG1" s="11" t="s">
        <v>21</v>
      </c>
      <c r="AH1" s="11" t="s">
        <v>21</v>
      </c>
      <c r="AI1" s="11" t="s">
        <v>22</v>
      </c>
      <c r="AJ1" s="11" t="s">
        <v>22</v>
      </c>
      <c r="AK1" s="75" t="s">
        <v>23</v>
      </c>
      <c r="AL1" s="11" t="s">
        <v>23</v>
      </c>
      <c r="AM1" s="11" t="s">
        <v>24</v>
      </c>
      <c r="AN1" s="11" t="s">
        <v>24</v>
      </c>
      <c r="AO1" s="11" t="s">
        <v>25</v>
      </c>
      <c r="AP1" s="61" t="s">
        <v>25</v>
      </c>
      <c r="AQ1" s="11" t="s">
        <v>26</v>
      </c>
      <c r="AR1" s="55" t="s">
        <v>26</v>
      </c>
      <c r="AS1" s="55" t="s">
        <v>27</v>
      </c>
      <c r="AT1" s="57" t="s">
        <v>27</v>
      </c>
      <c r="AU1" s="57" t="s">
        <v>28</v>
      </c>
      <c r="AV1" s="55" t="s">
        <v>28</v>
      </c>
      <c r="AW1" s="55" t="s">
        <v>29</v>
      </c>
      <c r="AX1" s="55" t="s">
        <v>29</v>
      </c>
      <c r="AY1" s="59" t="s">
        <v>30</v>
      </c>
      <c r="AZ1" s="55" t="s">
        <v>30</v>
      </c>
      <c r="BA1" s="55" t="s">
        <v>31</v>
      </c>
      <c r="BB1" s="55" t="s">
        <v>31</v>
      </c>
      <c r="BC1" s="13"/>
      <c r="BD1" s="13"/>
      <c r="BE1" s="13"/>
      <c r="BF1" s="13"/>
      <c r="BG1" s="13"/>
      <c r="BH1" s="13"/>
      <c r="BI1" s="13"/>
      <c r="BJ1" s="13"/>
    </row>
    <row r="2" spans="1:62" ht="20.100000000000001" customHeight="1" x14ac:dyDescent="0.3">
      <c r="A2" s="15" t="s">
        <v>32</v>
      </c>
      <c r="B2" s="2" t="s">
        <v>33</v>
      </c>
      <c r="C2" s="16">
        <f t="shared" ref="C2:C19" si="0">D2/25</f>
        <v>2.76</v>
      </c>
      <c r="D2" s="17">
        <v>69</v>
      </c>
      <c r="E2" s="18">
        <f t="shared" ref="E2:E19" si="1">COUNT(K2:BB2)</f>
        <v>0</v>
      </c>
      <c r="F2" s="19">
        <f t="shared" ref="F2:F19" si="2">(E2*D2)</f>
        <v>0</v>
      </c>
      <c r="G2" s="20">
        <f t="shared" ref="G2:G19" si="3">SUM(K2:BB2)</f>
        <v>0</v>
      </c>
      <c r="H2" s="21" t="e">
        <f t="shared" ref="H2:H19" si="4">(G2/E2)</f>
        <v>#DIV/0!</v>
      </c>
      <c r="I2" s="22" t="e">
        <f t="shared" ref="I2:I19" si="5">(G2/F2)</f>
        <v>#DIV/0!</v>
      </c>
      <c r="J2" s="16" t="e">
        <f t="shared" ref="J2:J19" si="6">H2/25</f>
        <v>#DIV/0!</v>
      </c>
      <c r="K2" s="23"/>
      <c r="L2" s="47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63"/>
      <c r="AC2" s="23"/>
      <c r="AD2" s="23"/>
      <c r="AE2" s="23"/>
      <c r="AF2" s="23"/>
      <c r="AG2" s="23"/>
      <c r="AH2" s="23"/>
      <c r="AI2" s="23"/>
      <c r="AJ2" s="24"/>
      <c r="AK2" s="76"/>
      <c r="AL2" s="24"/>
      <c r="AM2" s="24"/>
      <c r="AN2" s="24"/>
      <c r="AO2" s="74"/>
      <c r="AP2" s="24"/>
      <c r="AQ2" s="74"/>
      <c r="AR2" s="24"/>
      <c r="AS2" s="74"/>
      <c r="AT2" s="24"/>
      <c r="AU2" s="74"/>
      <c r="AV2" s="24"/>
      <c r="AW2" s="74"/>
      <c r="AX2" s="24"/>
      <c r="AY2" s="74"/>
      <c r="AZ2" s="67"/>
      <c r="BA2" s="74"/>
      <c r="BD2" s="24"/>
    </row>
    <row r="3" spans="1:62" ht="20.100000000000001" customHeight="1" x14ac:dyDescent="0.3">
      <c r="A3" s="15" t="s">
        <v>34</v>
      </c>
      <c r="B3" s="2" t="s">
        <v>33</v>
      </c>
      <c r="C3" s="16">
        <f t="shared" si="0"/>
        <v>2.48</v>
      </c>
      <c r="D3" s="17">
        <v>62</v>
      </c>
      <c r="E3" s="18">
        <f t="shared" si="1"/>
        <v>0</v>
      </c>
      <c r="F3" s="19">
        <f t="shared" si="2"/>
        <v>0</v>
      </c>
      <c r="G3" s="20">
        <f t="shared" si="3"/>
        <v>0</v>
      </c>
      <c r="H3" s="21" t="e">
        <f t="shared" si="4"/>
        <v>#DIV/0!</v>
      </c>
      <c r="I3" s="22" t="e">
        <f t="shared" si="5"/>
        <v>#DIV/0!</v>
      </c>
      <c r="J3" s="16" t="e">
        <f t="shared" si="6"/>
        <v>#DIV/0!</v>
      </c>
      <c r="K3" s="23"/>
      <c r="L3" s="47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63"/>
      <c r="AC3" s="23"/>
      <c r="AD3" s="23"/>
      <c r="AE3" s="23"/>
      <c r="AF3" s="23"/>
      <c r="AG3" s="23"/>
      <c r="AH3" s="23"/>
      <c r="AI3" s="23"/>
      <c r="AJ3" s="24"/>
      <c r="AK3" s="78"/>
      <c r="AL3" s="24"/>
      <c r="AM3" s="24"/>
      <c r="AN3" s="24"/>
      <c r="AO3" s="74"/>
      <c r="AP3" s="24"/>
      <c r="AQ3" s="74"/>
      <c r="AR3" s="24"/>
      <c r="AS3" s="74"/>
      <c r="AT3" s="24"/>
      <c r="AU3" s="74"/>
      <c r="AV3" s="24"/>
      <c r="AW3" s="74"/>
      <c r="AX3" s="24"/>
      <c r="AY3" s="74"/>
      <c r="AZ3" s="67"/>
      <c r="BA3" s="74"/>
      <c r="BD3" s="24"/>
    </row>
    <row r="4" spans="1:62" ht="20.100000000000001" customHeight="1" x14ac:dyDescent="0.3">
      <c r="A4" s="15" t="s">
        <v>35</v>
      </c>
      <c r="B4" s="2" t="s">
        <v>33</v>
      </c>
      <c r="C4" s="16">
        <f t="shared" si="0"/>
        <v>1.96</v>
      </c>
      <c r="D4" s="17">
        <v>49</v>
      </c>
      <c r="E4" s="18">
        <f t="shared" si="1"/>
        <v>0</v>
      </c>
      <c r="F4" s="19">
        <f t="shared" si="2"/>
        <v>0</v>
      </c>
      <c r="G4" s="20">
        <f t="shared" si="3"/>
        <v>0</v>
      </c>
      <c r="H4" s="21" t="e">
        <f t="shared" si="4"/>
        <v>#DIV/0!</v>
      </c>
      <c r="I4" s="22" t="e">
        <f t="shared" si="5"/>
        <v>#DIV/0!</v>
      </c>
      <c r="J4" s="16" t="e">
        <f t="shared" si="6"/>
        <v>#DIV/0!</v>
      </c>
      <c r="K4" s="23"/>
      <c r="L4" s="47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63"/>
      <c r="AC4" s="23"/>
      <c r="AD4" s="23"/>
      <c r="AE4" s="23"/>
      <c r="AF4" s="23"/>
      <c r="AG4" s="23"/>
      <c r="AH4" s="23"/>
      <c r="AI4" s="23"/>
      <c r="AJ4" s="24"/>
      <c r="AK4" s="78"/>
      <c r="AL4" s="24"/>
      <c r="AM4" s="74"/>
      <c r="AN4" s="24"/>
      <c r="AO4" s="74"/>
      <c r="AP4" s="24"/>
      <c r="AQ4" s="74"/>
      <c r="AR4" s="24"/>
      <c r="AS4" s="74"/>
      <c r="AT4" s="24"/>
      <c r="AU4" s="74"/>
      <c r="AV4" s="24"/>
      <c r="AW4" s="74"/>
      <c r="AX4" s="24"/>
      <c r="AY4" s="74"/>
      <c r="AZ4" s="67"/>
      <c r="BA4" s="74"/>
      <c r="BB4" s="24"/>
      <c r="BC4" s="24"/>
      <c r="BD4" s="24"/>
    </row>
    <row r="5" spans="1:62" ht="20.100000000000001" customHeight="1" x14ac:dyDescent="0.3">
      <c r="A5" s="15" t="s">
        <v>36</v>
      </c>
      <c r="B5" s="2" t="s">
        <v>33</v>
      </c>
      <c r="C5" s="16">
        <f t="shared" si="0"/>
        <v>1.32</v>
      </c>
      <c r="D5" s="17">
        <v>33</v>
      </c>
      <c r="E5" s="18">
        <f t="shared" si="1"/>
        <v>0</v>
      </c>
      <c r="F5" s="19">
        <f t="shared" si="2"/>
        <v>0</v>
      </c>
      <c r="G5" s="20">
        <f t="shared" si="3"/>
        <v>0</v>
      </c>
      <c r="H5" s="21" t="e">
        <f t="shared" si="4"/>
        <v>#DIV/0!</v>
      </c>
      <c r="I5" s="22" t="e">
        <f t="shared" si="5"/>
        <v>#DIV/0!</v>
      </c>
      <c r="J5" s="16" t="e">
        <f t="shared" si="6"/>
        <v>#DIV/0!</v>
      </c>
      <c r="K5" s="23"/>
      <c r="L5" s="47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63"/>
      <c r="AC5" s="23"/>
      <c r="AD5" s="23"/>
      <c r="AE5" s="23"/>
      <c r="AF5" s="23"/>
      <c r="AG5" s="23"/>
      <c r="AH5" s="23"/>
      <c r="AI5" s="23"/>
      <c r="AJ5" s="24"/>
      <c r="AK5" s="78"/>
      <c r="AL5" s="24"/>
      <c r="AM5" s="74"/>
      <c r="AN5" s="24"/>
      <c r="AO5" s="74"/>
      <c r="AP5" s="24"/>
      <c r="AQ5" s="74"/>
      <c r="AR5" s="24"/>
      <c r="AS5" s="74"/>
      <c r="AT5" s="24"/>
      <c r="AU5" s="74"/>
      <c r="AV5" s="24"/>
      <c r="AW5" s="74"/>
      <c r="AX5" s="24"/>
      <c r="AY5" s="74"/>
      <c r="AZ5" s="67"/>
      <c r="BA5" s="74"/>
      <c r="BB5" s="24"/>
      <c r="BC5" s="24"/>
      <c r="BD5" s="24"/>
    </row>
    <row r="6" spans="1:62" ht="20.100000000000001" customHeight="1" x14ac:dyDescent="0.3">
      <c r="A6" s="15" t="s">
        <v>37</v>
      </c>
      <c r="B6" s="2" t="s">
        <v>33</v>
      </c>
      <c r="C6" s="16">
        <f t="shared" si="0"/>
        <v>1.32</v>
      </c>
      <c r="D6" s="17">
        <v>33</v>
      </c>
      <c r="E6" s="18">
        <f t="shared" si="1"/>
        <v>0</v>
      </c>
      <c r="F6" s="19">
        <f t="shared" si="2"/>
        <v>0</v>
      </c>
      <c r="G6" s="20">
        <f t="shared" si="3"/>
        <v>0</v>
      </c>
      <c r="H6" s="21" t="e">
        <f t="shared" si="4"/>
        <v>#DIV/0!</v>
      </c>
      <c r="I6" s="22" t="e">
        <f t="shared" si="5"/>
        <v>#DIV/0!</v>
      </c>
      <c r="J6" s="16" t="e">
        <f t="shared" si="6"/>
        <v>#DIV/0!</v>
      </c>
      <c r="K6" s="23"/>
      <c r="L6" s="47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63"/>
      <c r="AC6" s="23"/>
      <c r="AD6" s="23"/>
      <c r="AE6" s="23"/>
      <c r="AF6" s="23"/>
      <c r="AG6" s="23"/>
      <c r="AH6" s="23"/>
      <c r="AI6" s="23"/>
      <c r="AJ6" s="24"/>
      <c r="AK6" s="78"/>
      <c r="AL6" s="24"/>
      <c r="AM6" s="74"/>
      <c r="AN6" s="24"/>
      <c r="AO6" s="74"/>
      <c r="AP6" s="24"/>
      <c r="AQ6" s="74"/>
      <c r="AR6" s="24"/>
      <c r="AS6" s="74"/>
      <c r="AT6" s="24"/>
      <c r="AU6" s="74"/>
      <c r="AV6" s="24"/>
      <c r="AW6" s="74"/>
      <c r="AX6" s="24"/>
      <c r="AY6" s="74"/>
      <c r="AZ6" s="67"/>
      <c r="BA6" s="74"/>
      <c r="BB6" s="24"/>
      <c r="BC6" s="24"/>
      <c r="BD6" s="24"/>
    </row>
    <row r="7" spans="1:62" ht="20.100000000000001" customHeight="1" x14ac:dyDescent="0.3">
      <c r="A7" s="15" t="s">
        <v>38</v>
      </c>
      <c r="B7" s="2" t="s">
        <v>33</v>
      </c>
      <c r="C7" s="16">
        <f t="shared" si="0"/>
        <v>1.24</v>
      </c>
      <c r="D7" s="17">
        <v>31</v>
      </c>
      <c r="E7" s="18">
        <f t="shared" si="1"/>
        <v>0</v>
      </c>
      <c r="F7" s="19">
        <f t="shared" si="2"/>
        <v>0</v>
      </c>
      <c r="G7" s="20">
        <f t="shared" si="3"/>
        <v>0</v>
      </c>
      <c r="H7" s="21" t="e">
        <f t="shared" si="4"/>
        <v>#DIV/0!</v>
      </c>
      <c r="I7" s="22" t="e">
        <f t="shared" si="5"/>
        <v>#DIV/0!</v>
      </c>
      <c r="J7" s="16" t="e">
        <f t="shared" si="6"/>
        <v>#DIV/0!</v>
      </c>
      <c r="K7" s="23"/>
      <c r="L7" s="47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63"/>
      <c r="AC7" s="23"/>
      <c r="AD7" s="23"/>
      <c r="AE7" s="23"/>
      <c r="AF7" s="23"/>
      <c r="AG7" s="23"/>
      <c r="AH7" s="23"/>
      <c r="AI7" s="23"/>
      <c r="AJ7" s="24"/>
      <c r="AK7" s="78"/>
      <c r="AL7" s="24"/>
      <c r="AM7" s="74"/>
      <c r="AN7" s="24"/>
      <c r="AO7" s="74"/>
      <c r="AP7" s="24"/>
      <c r="AQ7" s="74"/>
      <c r="AR7" s="24"/>
      <c r="AS7" s="74"/>
      <c r="AT7" s="24"/>
      <c r="AU7" s="74"/>
      <c r="AV7" s="24"/>
      <c r="AW7" s="74"/>
      <c r="AX7" s="24"/>
      <c r="AY7" s="74"/>
      <c r="AZ7" s="67"/>
      <c r="BA7" s="74"/>
      <c r="BB7" s="24"/>
      <c r="BC7" s="24"/>
      <c r="BD7" s="24"/>
    </row>
    <row r="8" spans="1:62" ht="20.100000000000001" customHeight="1" x14ac:dyDescent="0.3">
      <c r="A8" s="15" t="s">
        <v>39</v>
      </c>
      <c r="B8" s="2" t="s">
        <v>33</v>
      </c>
      <c r="C8" s="16">
        <f t="shared" si="0"/>
        <v>1.1599999999999999</v>
      </c>
      <c r="D8" s="17">
        <v>29</v>
      </c>
      <c r="E8" s="18">
        <f t="shared" si="1"/>
        <v>0</v>
      </c>
      <c r="F8" s="19">
        <f t="shared" si="2"/>
        <v>0</v>
      </c>
      <c r="G8" s="20">
        <f t="shared" si="3"/>
        <v>0</v>
      </c>
      <c r="H8" s="21" t="e">
        <f t="shared" si="4"/>
        <v>#DIV/0!</v>
      </c>
      <c r="I8" s="22" t="e">
        <f t="shared" si="5"/>
        <v>#DIV/0!</v>
      </c>
      <c r="J8" s="16" t="e">
        <f t="shared" si="6"/>
        <v>#DIV/0!</v>
      </c>
      <c r="K8" s="23"/>
      <c r="L8" s="47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63"/>
      <c r="AC8" s="23"/>
      <c r="AD8" s="23"/>
      <c r="AE8" s="23"/>
      <c r="AF8" s="23"/>
      <c r="AG8" s="23"/>
      <c r="AH8" s="23"/>
      <c r="AI8" s="23"/>
      <c r="AJ8" s="24"/>
      <c r="AK8" s="78"/>
      <c r="AL8" s="24"/>
      <c r="AM8" s="74"/>
      <c r="AN8" s="24"/>
      <c r="AO8" s="74"/>
      <c r="AP8" s="24"/>
      <c r="AQ8" s="74"/>
      <c r="AR8" s="24"/>
      <c r="AS8" s="74"/>
      <c r="AT8" s="24"/>
      <c r="AU8" s="74"/>
      <c r="AV8" s="24"/>
      <c r="AW8" s="74"/>
      <c r="AX8" s="24"/>
      <c r="AY8" s="74"/>
      <c r="AZ8" s="67"/>
      <c r="BA8" s="74"/>
      <c r="BB8" s="24"/>
      <c r="BC8" s="24"/>
      <c r="BD8" s="24"/>
    </row>
    <row r="9" spans="1:62" ht="20.100000000000001" customHeight="1" x14ac:dyDescent="0.3">
      <c r="A9" s="15" t="s">
        <v>40</v>
      </c>
      <c r="B9" s="2" t="s">
        <v>33</v>
      </c>
      <c r="C9" s="16">
        <f t="shared" si="0"/>
        <v>1.1599999999999999</v>
      </c>
      <c r="D9" s="17">
        <v>29</v>
      </c>
      <c r="E9" s="18">
        <f t="shared" si="1"/>
        <v>0</v>
      </c>
      <c r="F9" s="19">
        <f t="shared" si="2"/>
        <v>0</v>
      </c>
      <c r="G9" s="20">
        <f t="shared" si="3"/>
        <v>0</v>
      </c>
      <c r="H9" s="21" t="e">
        <f t="shared" si="4"/>
        <v>#DIV/0!</v>
      </c>
      <c r="I9" s="22" t="e">
        <f t="shared" si="5"/>
        <v>#DIV/0!</v>
      </c>
      <c r="J9" s="16" t="e">
        <f t="shared" si="6"/>
        <v>#DIV/0!</v>
      </c>
      <c r="K9" s="23"/>
      <c r="L9" s="47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63"/>
      <c r="AC9" s="23"/>
      <c r="AD9" s="23"/>
      <c r="AE9" s="23"/>
      <c r="AF9" s="23"/>
      <c r="AG9" s="23"/>
      <c r="AH9" s="23"/>
      <c r="AI9" s="23"/>
      <c r="AJ9" s="24"/>
      <c r="AK9" s="78"/>
      <c r="AL9" s="24"/>
      <c r="AM9" s="74"/>
      <c r="AN9" s="24"/>
      <c r="AO9" s="74"/>
      <c r="AP9" s="24"/>
      <c r="AQ9" s="74"/>
      <c r="AR9" s="24"/>
      <c r="AS9" s="74"/>
      <c r="AT9" s="24"/>
      <c r="AU9" s="74"/>
      <c r="AV9" s="24"/>
      <c r="AW9" s="74"/>
      <c r="AX9" s="24"/>
      <c r="AY9" s="74"/>
      <c r="AZ9" s="67"/>
      <c r="BA9" s="74"/>
      <c r="BB9" s="24"/>
      <c r="BC9" s="24"/>
      <c r="BD9" s="24"/>
    </row>
    <row r="10" spans="1:62" ht="20.100000000000001" customHeight="1" x14ac:dyDescent="0.3">
      <c r="A10" s="15" t="s">
        <v>41</v>
      </c>
      <c r="B10" s="2" t="s">
        <v>33</v>
      </c>
      <c r="C10" s="16">
        <f t="shared" si="0"/>
        <v>1.1200000000000001</v>
      </c>
      <c r="D10" s="17">
        <v>28</v>
      </c>
      <c r="E10" s="18">
        <f t="shared" si="1"/>
        <v>0</v>
      </c>
      <c r="F10" s="19">
        <f t="shared" si="2"/>
        <v>0</v>
      </c>
      <c r="G10" s="20">
        <f t="shared" si="3"/>
        <v>0</v>
      </c>
      <c r="H10" s="21" t="e">
        <f t="shared" si="4"/>
        <v>#DIV/0!</v>
      </c>
      <c r="I10" s="22" t="e">
        <f t="shared" si="5"/>
        <v>#DIV/0!</v>
      </c>
      <c r="J10" s="16" t="e">
        <f t="shared" si="6"/>
        <v>#DIV/0!</v>
      </c>
      <c r="K10" s="23"/>
      <c r="L10" s="47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63"/>
      <c r="AC10" s="23"/>
      <c r="AD10" s="23"/>
      <c r="AE10" s="23"/>
      <c r="AF10" s="23"/>
      <c r="AG10" s="23"/>
      <c r="AH10" s="23"/>
      <c r="AI10" s="23"/>
      <c r="AJ10" s="24"/>
      <c r="AK10" s="78"/>
      <c r="AL10" s="24"/>
      <c r="AM10" s="74"/>
      <c r="AN10" s="24"/>
      <c r="AO10" s="74"/>
      <c r="AP10" s="24"/>
      <c r="AQ10" s="74"/>
      <c r="AR10" s="24"/>
      <c r="AS10" s="74"/>
      <c r="AT10" s="24"/>
      <c r="AU10" s="74"/>
      <c r="AV10" s="24"/>
      <c r="AW10" s="74"/>
      <c r="AX10" s="24"/>
      <c r="AY10" s="74"/>
      <c r="AZ10" s="67"/>
      <c r="BA10" s="74"/>
      <c r="BB10" s="24"/>
      <c r="BC10" s="24"/>
      <c r="BD10" s="24"/>
    </row>
    <row r="11" spans="1:62" ht="20.100000000000001" customHeight="1" x14ac:dyDescent="0.3">
      <c r="A11" s="15" t="s">
        <v>42</v>
      </c>
      <c r="B11" s="2" t="s">
        <v>33</v>
      </c>
      <c r="C11" s="16">
        <f t="shared" si="0"/>
        <v>1.1200000000000001</v>
      </c>
      <c r="D11" s="17">
        <v>28</v>
      </c>
      <c r="E11" s="18">
        <f t="shared" si="1"/>
        <v>0</v>
      </c>
      <c r="F11" s="19">
        <f t="shared" si="2"/>
        <v>0</v>
      </c>
      <c r="G11" s="20">
        <f t="shared" si="3"/>
        <v>0</v>
      </c>
      <c r="H11" s="21" t="e">
        <f t="shared" si="4"/>
        <v>#DIV/0!</v>
      </c>
      <c r="I11" s="22" t="e">
        <f t="shared" si="5"/>
        <v>#DIV/0!</v>
      </c>
      <c r="J11" s="16" t="e">
        <f t="shared" si="6"/>
        <v>#DIV/0!</v>
      </c>
      <c r="K11" s="23"/>
      <c r="L11" s="47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63"/>
      <c r="AC11" s="23"/>
      <c r="AD11" s="23"/>
      <c r="AE11" s="23"/>
      <c r="AF11" s="23"/>
      <c r="AG11" s="23"/>
      <c r="AH11" s="23"/>
      <c r="AI11" s="23"/>
      <c r="AJ11" s="24"/>
      <c r="AK11" s="78"/>
      <c r="AL11" s="24"/>
      <c r="AM11" s="74"/>
      <c r="AN11" s="24"/>
      <c r="AO11" s="74"/>
      <c r="AP11" s="24"/>
      <c r="AQ11" s="74"/>
      <c r="AR11" s="24"/>
      <c r="AS11" s="74"/>
      <c r="AT11" s="24"/>
      <c r="AU11" s="74"/>
      <c r="AV11" s="24"/>
      <c r="AW11" s="74"/>
      <c r="AX11" s="24"/>
      <c r="AY11" s="74"/>
      <c r="AZ11" s="67"/>
      <c r="BA11" s="74"/>
      <c r="BB11" s="24"/>
      <c r="BC11" s="24"/>
      <c r="BD11" s="24"/>
    </row>
    <row r="12" spans="1:62" ht="20.100000000000001" customHeight="1" x14ac:dyDescent="0.3">
      <c r="A12" s="15" t="s">
        <v>43</v>
      </c>
      <c r="B12" s="2" t="s">
        <v>33</v>
      </c>
      <c r="C12" s="16">
        <f t="shared" si="0"/>
        <v>1.04</v>
      </c>
      <c r="D12" s="17">
        <v>26</v>
      </c>
      <c r="E12" s="18">
        <f t="shared" si="1"/>
        <v>0</v>
      </c>
      <c r="F12" s="19">
        <f t="shared" si="2"/>
        <v>0</v>
      </c>
      <c r="G12" s="20">
        <f t="shared" si="3"/>
        <v>0</v>
      </c>
      <c r="H12" s="21" t="e">
        <f t="shared" si="4"/>
        <v>#DIV/0!</v>
      </c>
      <c r="I12" s="22" t="e">
        <f t="shared" si="5"/>
        <v>#DIV/0!</v>
      </c>
      <c r="J12" s="16" t="e">
        <f t="shared" si="6"/>
        <v>#DIV/0!</v>
      </c>
      <c r="K12" s="23"/>
      <c r="L12" s="47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63"/>
      <c r="AC12" s="23"/>
      <c r="AD12" s="23"/>
      <c r="AE12" s="23"/>
      <c r="AF12" s="23"/>
      <c r="AG12" s="23"/>
      <c r="AH12" s="23"/>
      <c r="AI12" s="23"/>
      <c r="AJ12" s="24"/>
      <c r="AK12" s="78"/>
      <c r="AL12" s="24"/>
      <c r="AM12" s="74"/>
      <c r="AN12" s="24"/>
      <c r="AO12" s="74"/>
      <c r="AP12" s="24"/>
      <c r="AQ12" s="74"/>
      <c r="AR12" s="24"/>
      <c r="AS12" s="74"/>
      <c r="AT12" s="24"/>
      <c r="AU12" s="74"/>
      <c r="AV12" s="24"/>
      <c r="AW12" s="24"/>
      <c r="AX12" s="24"/>
      <c r="AY12" s="74"/>
      <c r="AZ12" s="67"/>
      <c r="BA12" s="74"/>
      <c r="BB12" s="24"/>
      <c r="BC12" s="24"/>
      <c r="BD12" s="24"/>
    </row>
    <row r="13" spans="1:62" ht="20.100000000000001" customHeight="1" x14ac:dyDescent="0.3">
      <c r="A13" s="15" t="s">
        <v>44</v>
      </c>
      <c r="B13" s="2" t="s">
        <v>33</v>
      </c>
      <c r="C13" s="16">
        <f t="shared" si="0"/>
        <v>0.88</v>
      </c>
      <c r="D13" s="17">
        <v>22</v>
      </c>
      <c r="E13" s="18">
        <f t="shared" si="1"/>
        <v>0</v>
      </c>
      <c r="F13" s="19">
        <f t="shared" si="2"/>
        <v>0</v>
      </c>
      <c r="G13" s="20">
        <f t="shared" si="3"/>
        <v>0</v>
      </c>
      <c r="H13" s="21" t="e">
        <f t="shared" si="4"/>
        <v>#DIV/0!</v>
      </c>
      <c r="I13" s="22" t="e">
        <f t="shared" si="5"/>
        <v>#DIV/0!</v>
      </c>
      <c r="J13" s="16" t="e">
        <f t="shared" si="6"/>
        <v>#DIV/0!</v>
      </c>
      <c r="K13" s="23"/>
      <c r="L13" s="47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63"/>
      <c r="AC13" s="23"/>
      <c r="AD13" s="23"/>
      <c r="AE13" s="23"/>
      <c r="AF13" s="23"/>
      <c r="AG13" s="23"/>
      <c r="AH13" s="23"/>
      <c r="AI13" s="23"/>
      <c r="AJ13" s="24"/>
      <c r="AK13" s="78"/>
      <c r="AL13" s="24"/>
      <c r="AM13" s="74"/>
      <c r="AN13" s="24"/>
      <c r="AO13" s="74"/>
      <c r="AP13" s="24"/>
      <c r="AQ13" s="74"/>
      <c r="AR13" s="24"/>
      <c r="AS13" s="74"/>
      <c r="AT13" s="24"/>
      <c r="AU13" s="74"/>
      <c r="AV13" s="24"/>
      <c r="AW13" s="74"/>
      <c r="AX13" s="24"/>
      <c r="AY13" s="74"/>
      <c r="AZ13" s="67"/>
      <c r="BA13" s="74"/>
      <c r="BB13" s="24"/>
      <c r="BC13" s="24"/>
      <c r="BD13" s="24"/>
    </row>
    <row r="14" spans="1:62" ht="20.100000000000001" customHeight="1" x14ac:dyDescent="0.3">
      <c r="A14" s="15" t="s">
        <v>45</v>
      </c>
      <c r="B14" s="2" t="s">
        <v>33</v>
      </c>
      <c r="C14" s="16">
        <f t="shared" si="0"/>
        <v>0.84</v>
      </c>
      <c r="D14" s="17">
        <v>21</v>
      </c>
      <c r="E14" s="18">
        <f t="shared" si="1"/>
        <v>0</v>
      </c>
      <c r="F14" s="19">
        <f t="shared" si="2"/>
        <v>0</v>
      </c>
      <c r="G14" s="20">
        <f t="shared" si="3"/>
        <v>0</v>
      </c>
      <c r="H14" s="21" t="e">
        <f t="shared" si="4"/>
        <v>#DIV/0!</v>
      </c>
      <c r="I14" s="22" t="e">
        <f t="shared" si="5"/>
        <v>#DIV/0!</v>
      </c>
      <c r="J14" s="16" t="e">
        <f t="shared" si="6"/>
        <v>#DIV/0!</v>
      </c>
      <c r="K14" s="23"/>
      <c r="L14" s="47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63"/>
      <c r="AC14" s="23"/>
      <c r="AD14" s="23"/>
      <c r="AE14" s="23"/>
      <c r="AF14" s="23"/>
      <c r="AG14" s="23"/>
      <c r="AH14" s="23"/>
      <c r="AI14" s="23"/>
      <c r="AJ14" s="24"/>
      <c r="AK14" s="78"/>
      <c r="AL14" s="24"/>
      <c r="AM14" s="74"/>
      <c r="AN14" s="24"/>
      <c r="AO14" s="74"/>
      <c r="AP14" s="24"/>
      <c r="AQ14" s="74"/>
      <c r="AR14" s="24"/>
      <c r="AS14" s="74"/>
      <c r="AT14" s="24"/>
      <c r="AU14" s="24"/>
      <c r="AV14" s="24"/>
      <c r="AW14" s="24"/>
      <c r="AX14" s="24"/>
      <c r="AY14" s="74"/>
      <c r="AZ14" s="67"/>
      <c r="BA14" s="74"/>
      <c r="BB14" s="24"/>
      <c r="BC14" s="24"/>
      <c r="BD14" s="24"/>
    </row>
    <row r="15" spans="1:62" ht="20.100000000000001" customHeight="1" x14ac:dyDescent="0.3">
      <c r="A15" s="15" t="s">
        <v>46</v>
      </c>
      <c r="B15" s="2" t="s">
        <v>33</v>
      </c>
      <c r="C15" s="16">
        <f t="shared" si="0"/>
        <v>0.68</v>
      </c>
      <c r="D15" s="17">
        <v>17</v>
      </c>
      <c r="E15" s="18">
        <f t="shared" si="1"/>
        <v>0</v>
      </c>
      <c r="F15" s="19">
        <f t="shared" si="2"/>
        <v>0</v>
      </c>
      <c r="G15" s="20">
        <f t="shared" si="3"/>
        <v>0</v>
      </c>
      <c r="H15" s="21" t="e">
        <f t="shared" si="4"/>
        <v>#DIV/0!</v>
      </c>
      <c r="I15" s="22" t="e">
        <f t="shared" si="5"/>
        <v>#DIV/0!</v>
      </c>
      <c r="J15" s="16" t="e">
        <f t="shared" si="6"/>
        <v>#DIV/0!</v>
      </c>
      <c r="K15" s="23"/>
      <c r="L15" s="47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63"/>
      <c r="AC15" s="23"/>
      <c r="AD15" s="23"/>
      <c r="AE15" s="23"/>
      <c r="AF15" s="23"/>
      <c r="AG15" s="23"/>
      <c r="AH15" s="23"/>
      <c r="AI15" s="23"/>
      <c r="AJ15" s="24"/>
      <c r="AK15" s="78"/>
      <c r="AL15" s="24"/>
      <c r="AM15" s="74"/>
      <c r="AN15" s="24"/>
      <c r="AO15" s="74"/>
      <c r="AP15" s="24"/>
      <c r="AQ15" s="74"/>
      <c r="AR15" s="24"/>
      <c r="AS15" s="74"/>
      <c r="AT15" s="24"/>
      <c r="AU15" s="24"/>
      <c r="AV15" s="24"/>
      <c r="AW15" s="24"/>
      <c r="AX15" s="24"/>
      <c r="AY15" s="74"/>
      <c r="AZ15" s="67"/>
      <c r="BA15" s="74"/>
      <c r="BB15" s="24"/>
      <c r="BC15" s="24"/>
      <c r="BD15" s="24"/>
    </row>
    <row r="16" spans="1:62" ht="20.100000000000001" customHeight="1" x14ac:dyDescent="0.3">
      <c r="A16" s="15" t="s">
        <v>47</v>
      </c>
      <c r="B16" s="2" t="s">
        <v>33</v>
      </c>
      <c r="C16" s="16">
        <f t="shared" si="0"/>
        <v>0.68</v>
      </c>
      <c r="D16" s="17">
        <v>17</v>
      </c>
      <c r="E16" s="18">
        <f t="shared" si="1"/>
        <v>0</v>
      </c>
      <c r="F16" s="19">
        <f t="shared" si="2"/>
        <v>0</v>
      </c>
      <c r="G16" s="20">
        <f t="shared" si="3"/>
        <v>0</v>
      </c>
      <c r="H16" s="21" t="e">
        <f t="shared" si="4"/>
        <v>#DIV/0!</v>
      </c>
      <c r="I16" s="22" t="e">
        <f t="shared" si="5"/>
        <v>#DIV/0!</v>
      </c>
      <c r="J16" s="16" t="e">
        <f t="shared" si="6"/>
        <v>#DIV/0!</v>
      </c>
      <c r="K16" s="23"/>
      <c r="L16" s="47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63"/>
      <c r="AC16" s="23"/>
      <c r="AD16" s="23"/>
      <c r="AE16" s="23"/>
      <c r="AF16" s="23"/>
      <c r="AG16" s="23"/>
      <c r="AH16" s="23"/>
      <c r="AI16" s="23"/>
      <c r="AJ16" s="24"/>
      <c r="AK16" s="78"/>
      <c r="AL16" s="24"/>
      <c r="AM16" s="24"/>
      <c r="AN16" s="24"/>
      <c r="AO16" s="74"/>
      <c r="AP16" s="24"/>
      <c r="AQ16" s="74"/>
      <c r="AR16" s="24"/>
      <c r="AS16" s="74"/>
      <c r="AT16" s="24"/>
      <c r="AU16" s="24"/>
      <c r="AV16" s="24"/>
      <c r="AW16" s="24"/>
      <c r="AX16" s="24"/>
      <c r="AY16" s="74"/>
      <c r="AZ16" s="67"/>
      <c r="BA16" s="24"/>
      <c r="BB16" s="24"/>
      <c r="BC16" s="24"/>
      <c r="BD16" s="24"/>
    </row>
    <row r="17" spans="1:62" ht="20.100000000000001" customHeight="1" x14ac:dyDescent="0.3">
      <c r="A17" s="15" t="s">
        <v>48</v>
      </c>
      <c r="B17" s="2" t="s">
        <v>33</v>
      </c>
      <c r="C17" s="16">
        <f t="shared" si="0"/>
        <v>0.68</v>
      </c>
      <c r="D17" s="17">
        <v>17</v>
      </c>
      <c r="E17" s="18">
        <f t="shared" si="1"/>
        <v>0</v>
      </c>
      <c r="F17" s="19">
        <f t="shared" si="2"/>
        <v>0</v>
      </c>
      <c r="G17" s="20">
        <f t="shared" si="3"/>
        <v>0</v>
      </c>
      <c r="H17" s="21" t="e">
        <f t="shared" si="4"/>
        <v>#DIV/0!</v>
      </c>
      <c r="I17" s="22" t="e">
        <f t="shared" si="5"/>
        <v>#DIV/0!</v>
      </c>
      <c r="J17" s="16" t="e">
        <f t="shared" si="6"/>
        <v>#DIV/0!</v>
      </c>
      <c r="K17" s="23"/>
      <c r="L17" s="47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63"/>
      <c r="AC17" s="23"/>
      <c r="AD17" s="23"/>
      <c r="AE17" s="23"/>
      <c r="AF17" s="23"/>
      <c r="AG17" s="23"/>
      <c r="AH17" s="23"/>
      <c r="AI17" s="23"/>
      <c r="AJ17" s="24"/>
      <c r="AK17" s="76"/>
      <c r="AL17" s="24"/>
      <c r="AM17" s="24"/>
      <c r="AN17" s="24"/>
      <c r="AO17" s="74"/>
      <c r="AP17" s="24"/>
      <c r="AQ17" s="74"/>
      <c r="AR17" s="24"/>
      <c r="AS17" s="74"/>
      <c r="AT17" s="24"/>
      <c r="AU17" s="24"/>
      <c r="AV17" s="24"/>
      <c r="AW17" s="74"/>
      <c r="AX17" s="24"/>
      <c r="AY17" s="74"/>
      <c r="AZ17" s="67"/>
      <c r="BA17" s="24"/>
      <c r="BB17" s="24"/>
      <c r="BC17" s="24"/>
      <c r="BD17" s="24"/>
    </row>
    <row r="18" spans="1:62" ht="20.100000000000001" customHeight="1" x14ac:dyDescent="0.3">
      <c r="A18" s="15" t="s">
        <v>49</v>
      </c>
      <c r="B18" s="2" t="s">
        <v>33</v>
      </c>
      <c r="C18" s="16">
        <f t="shared" si="0"/>
        <v>0.64</v>
      </c>
      <c r="D18" s="17">
        <v>16</v>
      </c>
      <c r="E18" s="18">
        <f t="shared" si="1"/>
        <v>0</v>
      </c>
      <c r="F18" s="19">
        <f t="shared" si="2"/>
        <v>0</v>
      </c>
      <c r="G18" s="20">
        <f t="shared" si="3"/>
        <v>0</v>
      </c>
      <c r="H18" s="21" t="e">
        <f t="shared" si="4"/>
        <v>#DIV/0!</v>
      </c>
      <c r="I18" s="22" t="e">
        <f t="shared" si="5"/>
        <v>#DIV/0!</v>
      </c>
      <c r="J18" s="16" t="e">
        <f t="shared" si="6"/>
        <v>#DIV/0!</v>
      </c>
      <c r="K18" s="23"/>
      <c r="L18" s="47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63"/>
      <c r="AC18" s="23"/>
      <c r="AD18" s="23"/>
      <c r="AE18" s="23"/>
      <c r="AF18" s="23"/>
      <c r="AG18" s="23"/>
      <c r="AH18" s="23"/>
      <c r="AI18" s="23"/>
      <c r="AJ18" s="24"/>
      <c r="AK18" s="78"/>
      <c r="AL18" s="24"/>
      <c r="AM18" s="74"/>
      <c r="AN18" s="24"/>
      <c r="AO18" s="74"/>
      <c r="AP18" s="24"/>
      <c r="AQ18" s="74"/>
      <c r="AR18" s="24"/>
      <c r="AS18" s="74"/>
      <c r="AT18" s="24"/>
      <c r="AU18" s="24"/>
      <c r="AV18" s="24"/>
      <c r="AW18" s="24"/>
      <c r="AX18" s="24"/>
      <c r="AY18" s="74"/>
      <c r="AZ18" s="67"/>
      <c r="BA18" s="24"/>
      <c r="BB18" s="24"/>
      <c r="BC18" s="24"/>
      <c r="BD18" s="24"/>
    </row>
    <row r="19" spans="1:62" ht="20.100000000000001" customHeight="1" x14ac:dyDescent="0.3">
      <c r="A19" s="15" t="s">
        <v>50</v>
      </c>
      <c r="B19" s="2" t="s">
        <v>33</v>
      </c>
      <c r="C19" s="16">
        <f t="shared" si="0"/>
        <v>0.56000000000000005</v>
      </c>
      <c r="D19" s="17">
        <v>14</v>
      </c>
      <c r="E19" s="18">
        <f t="shared" si="1"/>
        <v>0</v>
      </c>
      <c r="F19" s="19">
        <f t="shared" si="2"/>
        <v>0</v>
      </c>
      <c r="G19" s="20">
        <f t="shared" si="3"/>
        <v>0</v>
      </c>
      <c r="H19" s="21" t="e">
        <f t="shared" si="4"/>
        <v>#DIV/0!</v>
      </c>
      <c r="I19" s="22" t="e">
        <f t="shared" si="5"/>
        <v>#DIV/0!</v>
      </c>
      <c r="J19" s="16" t="e">
        <f t="shared" si="6"/>
        <v>#DIV/0!</v>
      </c>
      <c r="K19" s="23"/>
      <c r="L19" s="47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63"/>
      <c r="AC19" s="23"/>
      <c r="AD19" s="23"/>
      <c r="AE19" s="23"/>
      <c r="AF19" s="23"/>
      <c r="AG19" s="23"/>
      <c r="AH19" s="23"/>
      <c r="AI19" s="23"/>
      <c r="AJ19" s="24"/>
      <c r="AK19" s="78"/>
      <c r="AL19" s="24"/>
      <c r="AM19" s="74"/>
      <c r="AN19" s="24"/>
      <c r="AO19" s="74"/>
      <c r="AP19" s="24"/>
      <c r="AQ19" s="74"/>
      <c r="AR19" s="24"/>
      <c r="AS19" s="74"/>
      <c r="AT19" s="24"/>
      <c r="AU19" s="24"/>
      <c r="AV19" s="24"/>
      <c r="AW19" s="24"/>
      <c r="AX19" s="24"/>
      <c r="AY19" s="74"/>
      <c r="AZ19" s="67"/>
      <c r="BA19" s="24"/>
      <c r="BB19" s="24"/>
      <c r="BC19" s="24"/>
      <c r="BD19" s="24"/>
    </row>
    <row r="20" spans="1:62" s="26" customFormat="1" ht="20.100000000000001" customHeight="1" x14ac:dyDescent="0.3">
      <c r="A20" s="15"/>
      <c r="B20" s="2"/>
      <c r="C20" s="16"/>
      <c r="D20" s="17"/>
      <c r="E20" s="18"/>
      <c r="F20" s="19"/>
      <c r="G20" s="20"/>
      <c r="H20" s="21"/>
      <c r="I20" s="22"/>
      <c r="J20" s="16"/>
      <c r="K20" s="23">
        <f>SUM(K2:L19)</f>
        <v>0</v>
      </c>
      <c r="L20" s="23"/>
      <c r="M20" s="23">
        <f>SUM(M2:N19)</f>
        <v>0</v>
      </c>
      <c r="N20" s="23"/>
      <c r="O20" s="23">
        <f>SUM(O2:P19)</f>
        <v>0</v>
      </c>
      <c r="P20" s="23"/>
      <c r="Q20" s="23">
        <f>SUM(Q2:R19)</f>
        <v>0</v>
      </c>
      <c r="R20" s="23"/>
      <c r="S20" s="23">
        <f>SUM(S2:T19)</f>
        <v>0</v>
      </c>
      <c r="T20" s="23">
        <f>SUM(T2:U19)</f>
        <v>0</v>
      </c>
      <c r="U20" s="23">
        <f>SUM(U2:V19)</f>
        <v>0</v>
      </c>
      <c r="V20" s="23"/>
      <c r="W20" s="23">
        <f>SUM(W2:X19)</f>
        <v>0</v>
      </c>
      <c r="X20" s="23"/>
      <c r="Y20" s="23">
        <f>SUM(Y2:Z19)</f>
        <v>0</v>
      </c>
      <c r="Z20" s="23"/>
      <c r="AA20" s="23">
        <f>SUM(AA2:AB19)</f>
        <v>0</v>
      </c>
      <c r="AB20" s="23"/>
      <c r="AC20" s="23">
        <f>SUM(AC2:AD19)</f>
        <v>0</v>
      </c>
      <c r="AD20" s="23"/>
      <c r="AE20" s="23">
        <f>SUM(AE2:AF19)</f>
        <v>0</v>
      </c>
      <c r="AF20" s="23"/>
      <c r="AG20" s="23">
        <f>SUM(AG2:AH19)</f>
        <v>0</v>
      </c>
      <c r="AH20" s="23"/>
      <c r="AI20" s="23">
        <f>SUM(AI2:AJ19)</f>
        <v>0</v>
      </c>
      <c r="AJ20" s="23"/>
      <c r="AK20" s="77">
        <f>SUM(AK2:AL19)</f>
        <v>0</v>
      </c>
      <c r="AL20" s="23"/>
      <c r="AM20" s="23">
        <f>SUM(AM2:AN19)</f>
        <v>0</v>
      </c>
      <c r="AN20" s="23"/>
      <c r="AO20" s="23">
        <f>SUM(AO2:AP19)</f>
        <v>0</v>
      </c>
      <c r="AP20" s="23"/>
      <c r="AQ20" s="23">
        <f>SUM(AQ2:AR19)</f>
        <v>0</v>
      </c>
      <c r="AR20" s="23"/>
      <c r="AS20" s="23">
        <f>SUM(AS2:AT19)</f>
        <v>0</v>
      </c>
      <c r="AT20" s="23"/>
      <c r="AU20" s="23">
        <f>SUM(AU2:AV19)</f>
        <v>0</v>
      </c>
      <c r="AV20" s="23"/>
      <c r="AW20" s="23">
        <f>SUM(AW2:AX19)</f>
        <v>0</v>
      </c>
      <c r="AX20" s="23"/>
      <c r="AY20" s="23">
        <f>SUM(AY2:AZ19)</f>
        <v>0</v>
      </c>
      <c r="AZ20" s="23"/>
      <c r="BA20" s="23">
        <f>SUM(BA2:BB19)</f>
        <v>0</v>
      </c>
      <c r="BB20" s="24"/>
      <c r="BC20" s="24"/>
      <c r="BD20" s="24"/>
      <c r="BE20" s="25"/>
      <c r="BF20" s="25"/>
      <c r="BG20" s="25"/>
      <c r="BH20" s="25"/>
      <c r="BI20" s="25"/>
      <c r="BJ20" s="25"/>
    </row>
    <row r="21" spans="1:62" ht="20.100000000000001" customHeight="1" x14ac:dyDescent="0.3">
      <c r="A21" s="15"/>
      <c r="J21" s="16"/>
      <c r="K21" s="23"/>
      <c r="L21" s="47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63"/>
      <c r="AC21" s="23"/>
      <c r="AD21" s="23"/>
      <c r="AE21" s="23"/>
      <c r="AF21" s="23"/>
      <c r="AG21" s="23"/>
      <c r="AH21" s="23"/>
      <c r="AI21" s="23"/>
      <c r="AJ21" s="24"/>
      <c r="AK21" s="76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67"/>
      <c r="BA21" s="24"/>
      <c r="BB21" s="24"/>
      <c r="BC21" s="24"/>
      <c r="BD21" s="24"/>
    </row>
    <row r="22" spans="1:62" ht="20.100000000000001" customHeight="1" x14ac:dyDescent="0.3">
      <c r="A22" s="15"/>
      <c r="J22" s="16"/>
      <c r="K22" s="23"/>
      <c r="L22" s="47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63"/>
      <c r="AC22" s="23"/>
      <c r="AD22" s="23"/>
      <c r="AE22" s="23"/>
      <c r="AF22" s="23"/>
      <c r="AG22" s="23"/>
      <c r="AH22" s="23"/>
      <c r="AI22" s="23"/>
      <c r="AJ22" s="24"/>
      <c r="AK22" s="76"/>
      <c r="AL22" s="24"/>
      <c r="AM22" s="74"/>
      <c r="AN22" s="24"/>
      <c r="AO22" s="74"/>
      <c r="AP22" s="24"/>
      <c r="AQ22" s="24"/>
      <c r="AR22" s="24"/>
      <c r="AS22" s="74"/>
      <c r="AT22" s="24"/>
      <c r="AU22" s="74"/>
      <c r="AV22" s="24"/>
      <c r="AW22" s="74"/>
      <c r="AX22" s="24"/>
      <c r="AY22" s="74"/>
      <c r="AZ22" s="67"/>
      <c r="BA22" s="24"/>
      <c r="BB22" s="24"/>
      <c r="BC22" s="24"/>
      <c r="BD22" s="24"/>
    </row>
    <row r="23" spans="1:62" ht="20.100000000000001" customHeight="1" x14ac:dyDescent="0.3">
      <c r="A23" s="27" t="s">
        <v>51</v>
      </c>
      <c r="B23" s="2" t="s">
        <v>52</v>
      </c>
      <c r="C23" s="16">
        <f t="shared" ref="C23:C36" si="7">D23/25</f>
        <v>3.32</v>
      </c>
      <c r="D23" s="17">
        <v>83</v>
      </c>
      <c r="E23" s="18">
        <f t="shared" ref="E23:E36" si="8">COUNT(K23:BB23)</f>
        <v>0</v>
      </c>
      <c r="F23" s="19">
        <f t="shared" ref="F23:F36" si="9">(E23*D23)</f>
        <v>0</v>
      </c>
      <c r="G23" s="20">
        <f t="shared" ref="G23:G36" si="10">SUM(K23:BB23)</f>
        <v>0</v>
      </c>
      <c r="H23" s="21" t="e">
        <f t="shared" ref="H23:H36" si="11">(G23/E23)</f>
        <v>#DIV/0!</v>
      </c>
      <c r="I23" s="28" t="e">
        <f t="shared" ref="I23:I36" si="12">(G23/F23)</f>
        <v>#DIV/0!</v>
      </c>
      <c r="J23" s="16" t="e">
        <f t="shared" ref="J23:J36" si="13">H23/25</f>
        <v>#DIV/0!</v>
      </c>
      <c r="K23" s="23"/>
      <c r="L23" s="47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63"/>
      <c r="AC23" s="23"/>
      <c r="AD23" s="23"/>
      <c r="AE23" s="23"/>
      <c r="AF23" s="23"/>
      <c r="AG23" s="23"/>
      <c r="AH23" s="23"/>
      <c r="AI23" s="23"/>
      <c r="AJ23" s="24"/>
      <c r="AK23" s="76"/>
      <c r="AL23" s="24"/>
      <c r="AM23" s="74"/>
      <c r="AN23" s="24"/>
      <c r="AO23" s="74"/>
      <c r="AP23" s="24"/>
      <c r="AQ23" s="24"/>
      <c r="AR23" s="24"/>
      <c r="AS23" s="74"/>
      <c r="AT23" s="24"/>
      <c r="AU23" s="74"/>
      <c r="AV23" s="24"/>
      <c r="AW23" s="74"/>
      <c r="AX23" s="24"/>
      <c r="AY23" s="74"/>
      <c r="AZ23" s="67"/>
      <c r="BA23" s="74"/>
      <c r="BB23" s="74"/>
      <c r="BC23" s="24"/>
      <c r="BD23" s="24"/>
    </row>
    <row r="24" spans="1:62" ht="20.100000000000001" customHeight="1" x14ac:dyDescent="0.3">
      <c r="A24" s="27" t="s">
        <v>53</v>
      </c>
      <c r="B24" s="2" t="s">
        <v>52</v>
      </c>
      <c r="C24" s="16">
        <f t="shared" si="7"/>
        <v>2.88</v>
      </c>
      <c r="D24" s="17">
        <v>72</v>
      </c>
      <c r="E24" s="18">
        <f t="shared" si="8"/>
        <v>0</v>
      </c>
      <c r="F24" s="19">
        <f t="shared" si="9"/>
        <v>0</v>
      </c>
      <c r="G24" s="20">
        <f t="shared" si="10"/>
        <v>0</v>
      </c>
      <c r="H24" s="21" t="e">
        <f t="shared" si="11"/>
        <v>#DIV/0!</v>
      </c>
      <c r="I24" s="28" t="e">
        <f t="shared" si="12"/>
        <v>#DIV/0!</v>
      </c>
      <c r="J24" s="16" t="e">
        <f t="shared" si="13"/>
        <v>#DIV/0!</v>
      </c>
      <c r="K24" s="23"/>
      <c r="L24" s="47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63"/>
      <c r="AC24" s="23"/>
      <c r="AD24" s="23"/>
      <c r="AE24" s="23"/>
      <c r="AF24" s="23"/>
      <c r="AG24" s="23"/>
      <c r="AH24" s="23"/>
      <c r="AI24" s="23"/>
      <c r="AJ24" s="24"/>
      <c r="AK24" s="76"/>
      <c r="AL24" s="24"/>
      <c r="AM24" s="74"/>
      <c r="AN24" s="24"/>
      <c r="AO24" s="74"/>
      <c r="AP24" s="24"/>
      <c r="AQ24" s="74"/>
      <c r="AR24" s="74"/>
      <c r="AS24" s="74"/>
      <c r="AT24" s="24"/>
      <c r="AU24" s="74"/>
      <c r="AV24" s="24"/>
      <c r="AW24" s="74"/>
      <c r="AX24" s="24"/>
      <c r="AY24" s="74"/>
      <c r="AZ24" s="67"/>
      <c r="BA24" s="74"/>
      <c r="BB24" s="74"/>
      <c r="BC24" s="24"/>
      <c r="BD24" s="24"/>
    </row>
    <row r="25" spans="1:62" ht="20.100000000000001" customHeight="1" x14ac:dyDescent="0.3">
      <c r="A25" s="27" t="s">
        <v>54</v>
      </c>
      <c r="B25" s="2" t="s">
        <v>52</v>
      </c>
      <c r="C25" s="16">
        <f t="shared" si="7"/>
        <v>2.08</v>
      </c>
      <c r="D25" s="17">
        <v>52</v>
      </c>
      <c r="E25" s="18">
        <f t="shared" si="8"/>
        <v>0</v>
      </c>
      <c r="F25" s="19">
        <f t="shared" si="9"/>
        <v>0</v>
      </c>
      <c r="G25" s="20">
        <f t="shared" si="10"/>
        <v>0</v>
      </c>
      <c r="H25" s="21" t="e">
        <f t="shared" si="11"/>
        <v>#DIV/0!</v>
      </c>
      <c r="I25" s="28" t="e">
        <f t="shared" si="12"/>
        <v>#DIV/0!</v>
      </c>
      <c r="J25" s="16" t="e">
        <f t="shared" si="13"/>
        <v>#DIV/0!</v>
      </c>
      <c r="K25" s="23"/>
      <c r="L25" s="47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63"/>
      <c r="AC25" s="23"/>
      <c r="AD25" s="23"/>
      <c r="AE25" s="23"/>
      <c r="AF25" s="23"/>
      <c r="AG25" s="23"/>
      <c r="AH25" s="23"/>
      <c r="AI25" s="23"/>
      <c r="AJ25" s="24"/>
      <c r="AK25" s="76"/>
      <c r="AL25" s="24"/>
      <c r="AM25" s="74"/>
      <c r="AN25" s="24"/>
      <c r="AO25" s="74"/>
      <c r="AP25" s="24"/>
      <c r="AQ25" s="74"/>
      <c r="AR25" s="74"/>
      <c r="AS25" s="74"/>
      <c r="AT25" s="24"/>
      <c r="AU25" s="74"/>
      <c r="AV25" s="24"/>
      <c r="AW25" s="74"/>
      <c r="AX25" s="24"/>
      <c r="AY25" s="74"/>
      <c r="AZ25" s="67"/>
      <c r="BA25" s="74"/>
      <c r="BB25" s="74"/>
      <c r="BC25" s="24"/>
      <c r="BD25" s="24"/>
    </row>
    <row r="26" spans="1:62" ht="20.100000000000001" customHeight="1" x14ac:dyDescent="0.3">
      <c r="A26" s="27" t="s">
        <v>55</v>
      </c>
      <c r="B26" s="2" t="s">
        <v>52</v>
      </c>
      <c r="C26" s="16">
        <f t="shared" si="7"/>
        <v>1.68</v>
      </c>
      <c r="D26" s="17">
        <v>42</v>
      </c>
      <c r="E26" s="18">
        <f t="shared" si="8"/>
        <v>0</v>
      </c>
      <c r="F26" s="19">
        <f t="shared" si="9"/>
        <v>0</v>
      </c>
      <c r="G26" s="20">
        <f t="shared" si="10"/>
        <v>0</v>
      </c>
      <c r="H26" s="21" t="e">
        <f t="shared" si="11"/>
        <v>#DIV/0!</v>
      </c>
      <c r="I26" s="28" t="e">
        <f t="shared" si="12"/>
        <v>#DIV/0!</v>
      </c>
      <c r="J26" s="16" t="e">
        <f t="shared" si="13"/>
        <v>#DIV/0!</v>
      </c>
      <c r="K26" s="23"/>
      <c r="L26" s="47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63"/>
      <c r="AC26" s="23"/>
      <c r="AD26" s="23"/>
      <c r="AE26" s="23"/>
      <c r="AF26" s="23"/>
      <c r="AG26" s="23"/>
      <c r="AH26" s="23"/>
      <c r="AI26" s="23"/>
      <c r="AJ26" s="24"/>
      <c r="AK26" s="76"/>
      <c r="AL26" s="24"/>
      <c r="AM26" s="74"/>
      <c r="AN26" s="24"/>
      <c r="AO26" s="74"/>
      <c r="AP26" s="24"/>
      <c r="AQ26" s="74"/>
      <c r="AR26" s="74"/>
      <c r="AS26" s="74"/>
      <c r="AT26" s="24"/>
      <c r="AU26" s="74"/>
      <c r="AV26" s="24"/>
      <c r="AW26" s="74"/>
      <c r="AX26" s="24"/>
      <c r="AY26" s="74"/>
      <c r="AZ26" s="67"/>
      <c r="BA26" s="74"/>
      <c r="BB26" s="74"/>
      <c r="BC26" s="24"/>
      <c r="BD26" s="24"/>
    </row>
    <row r="27" spans="1:62" ht="20.100000000000001" customHeight="1" x14ac:dyDescent="0.3">
      <c r="A27" s="27" t="s">
        <v>56</v>
      </c>
      <c r="B27" s="2" t="s">
        <v>52</v>
      </c>
      <c r="C27" s="16">
        <f t="shared" si="7"/>
        <v>1.56</v>
      </c>
      <c r="D27" s="17">
        <v>39</v>
      </c>
      <c r="E27" s="18">
        <f t="shared" si="8"/>
        <v>0</v>
      </c>
      <c r="F27" s="19">
        <f t="shared" si="9"/>
        <v>0</v>
      </c>
      <c r="G27" s="20">
        <f t="shared" si="10"/>
        <v>0</v>
      </c>
      <c r="H27" s="21" t="e">
        <f t="shared" si="11"/>
        <v>#DIV/0!</v>
      </c>
      <c r="I27" s="28" t="e">
        <f t="shared" si="12"/>
        <v>#DIV/0!</v>
      </c>
      <c r="J27" s="16" t="e">
        <f t="shared" si="13"/>
        <v>#DIV/0!</v>
      </c>
      <c r="K27" s="23"/>
      <c r="L27" s="47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63"/>
      <c r="AC27" s="23"/>
      <c r="AD27" s="23"/>
      <c r="AE27" s="23"/>
      <c r="AF27" s="23"/>
      <c r="AG27" s="23"/>
      <c r="AH27" s="23"/>
      <c r="AI27" s="23"/>
      <c r="AJ27" s="24"/>
      <c r="AK27" s="76"/>
      <c r="AL27" s="24"/>
      <c r="AM27" s="74"/>
      <c r="AN27" s="24"/>
      <c r="AO27" s="74"/>
      <c r="AP27" s="24"/>
      <c r="AQ27" s="74"/>
      <c r="AR27" s="74"/>
      <c r="AS27" s="74"/>
      <c r="AT27" s="24"/>
      <c r="AU27" s="74"/>
      <c r="AV27" s="24"/>
      <c r="AW27" s="74"/>
      <c r="AX27" s="24"/>
      <c r="AY27" s="74"/>
      <c r="AZ27" s="67"/>
      <c r="BA27" s="74"/>
      <c r="BB27" s="74"/>
      <c r="BC27" s="24"/>
      <c r="BD27" s="24"/>
    </row>
    <row r="28" spans="1:62" ht="20.100000000000001" customHeight="1" x14ac:dyDescent="0.3">
      <c r="A28" s="27" t="s">
        <v>57</v>
      </c>
      <c r="B28" s="2" t="s">
        <v>52</v>
      </c>
      <c r="C28" s="16">
        <f t="shared" si="7"/>
        <v>1.48</v>
      </c>
      <c r="D28" s="17">
        <v>37</v>
      </c>
      <c r="E28" s="18">
        <f t="shared" si="8"/>
        <v>0</v>
      </c>
      <c r="F28" s="19">
        <f t="shared" si="9"/>
        <v>0</v>
      </c>
      <c r="G28" s="20">
        <f t="shared" si="10"/>
        <v>0</v>
      </c>
      <c r="H28" s="21" t="e">
        <f t="shared" si="11"/>
        <v>#DIV/0!</v>
      </c>
      <c r="I28" s="28" t="e">
        <f t="shared" si="12"/>
        <v>#DIV/0!</v>
      </c>
      <c r="J28" s="16" t="e">
        <f t="shared" si="13"/>
        <v>#DIV/0!</v>
      </c>
      <c r="K28" s="23"/>
      <c r="L28" s="47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63"/>
      <c r="AC28" s="23"/>
      <c r="AD28" s="23"/>
      <c r="AE28" s="23"/>
      <c r="AF28" s="23"/>
      <c r="AG28" s="23"/>
      <c r="AH28" s="23"/>
      <c r="AI28" s="23"/>
      <c r="AJ28" s="24"/>
      <c r="AK28" s="76"/>
      <c r="AL28" s="24"/>
      <c r="AM28" s="74"/>
      <c r="AN28" s="24"/>
      <c r="AO28" s="74"/>
      <c r="AP28" s="24"/>
      <c r="AQ28" s="74"/>
      <c r="AR28" s="74"/>
      <c r="AS28" s="74"/>
      <c r="AT28" s="24"/>
      <c r="AU28" s="74"/>
      <c r="AV28" s="24"/>
      <c r="AW28" s="74"/>
      <c r="AX28" s="24"/>
      <c r="AY28" s="74"/>
      <c r="AZ28" s="67"/>
      <c r="BA28" s="74"/>
      <c r="BB28" s="74"/>
      <c r="BC28" s="24"/>
      <c r="BD28" s="24"/>
    </row>
    <row r="29" spans="1:62" ht="20.100000000000001" customHeight="1" x14ac:dyDescent="0.3">
      <c r="A29" s="27" t="s">
        <v>58</v>
      </c>
      <c r="B29" s="2" t="s">
        <v>52</v>
      </c>
      <c r="C29" s="16">
        <f t="shared" si="7"/>
        <v>1.24</v>
      </c>
      <c r="D29" s="17">
        <v>31</v>
      </c>
      <c r="E29" s="18">
        <f t="shared" si="8"/>
        <v>0</v>
      </c>
      <c r="F29" s="19">
        <f t="shared" si="9"/>
        <v>0</v>
      </c>
      <c r="G29" s="20">
        <f t="shared" si="10"/>
        <v>0</v>
      </c>
      <c r="H29" s="21" t="e">
        <f t="shared" si="11"/>
        <v>#DIV/0!</v>
      </c>
      <c r="I29" s="28" t="e">
        <f t="shared" si="12"/>
        <v>#DIV/0!</v>
      </c>
      <c r="J29" s="16" t="e">
        <f t="shared" si="13"/>
        <v>#DIV/0!</v>
      </c>
      <c r="K29" s="23"/>
      <c r="L29" s="47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63"/>
      <c r="AC29" s="23"/>
      <c r="AD29" s="23"/>
      <c r="AE29" s="23"/>
      <c r="AF29" s="23"/>
      <c r="AG29" s="23"/>
      <c r="AH29" s="23"/>
      <c r="AI29" s="23"/>
      <c r="AJ29" s="24"/>
      <c r="AK29" s="76"/>
      <c r="AL29" s="24"/>
      <c r="AM29" s="74"/>
      <c r="AN29" s="24"/>
      <c r="AO29" s="74"/>
      <c r="AP29" s="24"/>
      <c r="AQ29" s="74"/>
      <c r="AR29" s="74"/>
      <c r="AS29" s="74"/>
      <c r="AT29" s="24"/>
      <c r="AU29" s="74"/>
      <c r="AV29" s="24"/>
      <c r="AW29" s="74"/>
      <c r="AX29" s="24"/>
      <c r="AY29" s="74"/>
      <c r="AZ29" s="67"/>
      <c r="BA29" s="74"/>
      <c r="BB29" s="74"/>
      <c r="BC29" s="24"/>
      <c r="BD29" s="24"/>
    </row>
    <row r="30" spans="1:62" ht="20.100000000000001" customHeight="1" x14ac:dyDescent="0.3">
      <c r="A30" s="27" t="s">
        <v>59</v>
      </c>
      <c r="B30" s="2" t="s">
        <v>52</v>
      </c>
      <c r="C30" s="16">
        <f t="shared" si="7"/>
        <v>1.1599999999999999</v>
      </c>
      <c r="D30" s="17">
        <v>29</v>
      </c>
      <c r="E30" s="18">
        <f t="shared" si="8"/>
        <v>0</v>
      </c>
      <c r="F30" s="19">
        <f t="shared" si="9"/>
        <v>0</v>
      </c>
      <c r="G30" s="20">
        <f t="shared" si="10"/>
        <v>0</v>
      </c>
      <c r="H30" s="21" t="e">
        <f t="shared" si="11"/>
        <v>#DIV/0!</v>
      </c>
      <c r="I30" s="28" t="e">
        <f t="shared" si="12"/>
        <v>#DIV/0!</v>
      </c>
      <c r="J30" s="16" t="e">
        <f t="shared" si="13"/>
        <v>#DIV/0!</v>
      </c>
      <c r="K30" s="23"/>
      <c r="L30" s="47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63"/>
      <c r="AC30" s="23"/>
      <c r="AD30" s="23"/>
      <c r="AE30" s="23"/>
      <c r="AF30" s="23"/>
      <c r="AG30" s="23"/>
      <c r="AH30" s="23"/>
      <c r="AI30" s="23"/>
      <c r="AJ30" s="24"/>
      <c r="AK30" s="76"/>
      <c r="AL30" s="24"/>
      <c r="AM30" s="74"/>
      <c r="AN30" s="24"/>
      <c r="AO30" s="74"/>
      <c r="AP30" s="24"/>
      <c r="AQ30" s="74"/>
      <c r="AR30" s="74"/>
      <c r="AS30" s="74"/>
      <c r="AT30" s="24"/>
      <c r="AU30" s="74"/>
      <c r="AV30" s="24"/>
      <c r="AW30" s="74"/>
      <c r="AX30" s="24"/>
      <c r="AY30" s="74"/>
      <c r="AZ30" s="67"/>
      <c r="BA30" s="74"/>
      <c r="BB30" s="74"/>
      <c r="BC30" s="24"/>
      <c r="BD30" s="24"/>
    </row>
    <row r="31" spans="1:62" ht="20.100000000000001" customHeight="1" x14ac:dyDescent="0.3">
      <c r="A31" s="27" t="s">
        <v>60</v>
      </c>
      <c r="B31" s="2" t="s">
        <v>52</v>
      </c>
      <c r="C31" s="16">
        <f t="shared" si="7"/>
        <v>1.08</v>
      </c>
      <c r="D31" s="17">
        <v>27</v>
      </c>
      <c r="E31" s="18">
        <f t="shared" si="8"/>
        <v>0</v>
      </c>
      <c r="F31" s="19">
        <f t="shared" si="9"/>
        <v>0</v>
      </c>
      <c r="G31" s="20">
        <f t="shared" si="10"/>
        <v>0</v>
      </c>
      <c r="H31" s="21" t="e">
        <f t="shared" si="11"/>
        <v>#DIV/0!</v>
      </c>
      <c r="I31" s="28" t="e">
        <f t="shared" si="12"/>
        <v>#DIV/0!</v>
      </c>
      <c r="J31" s="16" t="e">
        <f t="shared" si="13"/>
        <v>#DIV/0!</v>
      </c>
      <c r="K31" s="23"/>
      <c r="L31" s="47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63"/>
      <c r="AC31" s="23"/>
      <c r="AD31" s="23"/>
      <c r="AE31" s="23"/>
      <c r="AF31" s="23"/>
      <c r="AG31" s="23"/>
      <c r="AH31" s="23"/>
      <c r="AI31" s="23"/>
      <c r="AJ31" s="24"/>
      <c r="AK31" s="76"/>
      <c r="AL31" s="24"/>
      <c r="AM31" s="74"/>
      <c r="AN31" s="24"/>
      <c r="AO31" s="74"/>
      <c r="AP31" s="24"/>
      <c r="AQ31" s="74"/>
      <c r="AR31" s="74"/>
      <c r="AS31" s="74"/>
      <c r="AT31" s="24"/>
      <c r="AU31" s="74"/>
      <c r="AV31" s="24"/>
      <c r="AW31" s="74"/>
      <c r="AX31" s="24"/>
      <c r="AY31" s="74"/>
      <c r="AZ31" s="67"/>
      <c r="BA31" s="74"/>
      <c r="BB31" s="74"/>
      <c r="BC31" s="24"/>
      <c r="BD31" s="24"/>
    </row>
    <row r="32" spans="1:62" ht="20.100000000000001" customHeight="1" x14ac:dyDescent="0.3">
      <c r="A32" s="27" t="s">
        <v>61</v>
      </c>
      <c r="B32" s="2" t="s">
        <v>52</v>
      </c>
      <c r="C32" s="16">
        <f t="shared" si="7"/>
        <v>0.76</v>
      </c>
      <c r="D32" s="17">
        <v>19</v>
      </c>
      <c r="E32" s="18">
        <f t="shared" si="8"/>
        <v>0</v>
      </c>
      <c r="F32" s="19">
        <f t="shared" si="9"/>
        <v>0</v>
      </c>
      <c r="G32" s="20">
        <f t="shared" si="10"/>
        <v>0</v>
      </c>
      <c r="H32" s="21" t="e">
        <f t="shared" si="11"/>
        <v>#DIV/0!</v>
      </c>
      <c r="I32" s="28" t="e">
        <f t="shared" si="12"/>
        <v>#DIV/0!</v>
      </c>
      <c r="J32" s="16" t="e">
        <f t="shared" si="13"/>
        <v>#DIV/0!</v>
      </c>
      <c r="K32" s="23"/>
      <c r="L32" s="47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63"/>
      <c r="AC32" s="23"/>
      <c r="AD32" s="23"/>
      <c r="AE32" s="23"/>
      <c r="AF32" s="23"/>
      <c r="AG32" s="23"/>
      <c r="AH32" s="23"/>
      <c r="AI32" s="23"/>
      <c r="AJ32" s="24"/>
      <c r="AK32" s="76"/>
      <c r="AL32" s="24"/>
      <c r="AM32" s="74"/>
      <c r="AN32" s="24"/>
      <c r="AO32" s="74"/>
      <c r="AP32" s="24"/>
      <c r="AQ32" s="74"/>
      <c r="AR32" s="74"/>
      <c r="AS32" s="74"/>
      <c r="AT32" s="24"/>
      <c r="AU32" s="74"/>
      <c r="AV32" s="24"/>
      <c r="AW32" s="74"/>
      <c r="AX32" s="24"/>
      <c r="AY32" s="74"/>
      <c r="AZ32" s="67"/>
      <c r="BA32" s="74"/>
      <c r="BB32" s="74"/>
      <c r="BC32" s="24"/>
      <c r="BD32" s="24"/>
    </row>
    <row r="33" spans="1:62" ht="20.100000000000001" customHeight="1" x14ac:dyDescent="0.3">
      <c r="A33" s="27" t="s">
        <v>62</v>
      </c>
      <c r="B33" s="2" t="s">
        <v>52</v>
      </c>
      <c r="C33" s="16">
        <f t="shared" si="7"/>
        <v>0.72</v>
      </c>
      <c r="D33" s="17">
        <v>18</v>
      </c>
      <c r="E33" s="18">
        <f t="shared" si="8"/>
        <v>0</v>
      </c>
      <c r="F33" s="19">
        <f t="shared" si="9"/>
        <v>0</v>
      </c>
      <c r="G33" s="20">
        <f t="shared" si="10"/>
        <v>0</v>
      </c>
      <c r="H33" s="21" t="e">
        <f t="shared" si="11"/>
        <v>#DIV/0!</v>
      </c>
      <c r="I33" s="28" t="e">
        <f t="shared" si="12"/>
        <v>#DIV/0!</v>
      </c>
      <c r="J33" s="16" t="e">
        <f t="shared" si="13"/>
        <v>#DIV/0!</v>
      </c>
      <c r="K33" s="23"/>
      <c r="L33" s="47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63"/>
      <c r="AC33" s="23"/>
      <c r="AD33" s="23"/>
      <c r="AE33" s="23"/>
      <c r="AF33" s="23"/>
      <c r="AG33" s="23"/>
      <c r="AH33" s="23"/>
      <c r="AI33" s="23"/>
      <c r="AJ33" s="24"/>
      <c r="AK33" s="76"/>
      <c r="AL33" s="24"/>
      <c r="AM33" s="74"/>
      <c r="AN33" s="24"/>
      <c r="AO33" s="24"/>
      <c r="AP33" s="24"/>
      <c r="AQ33" s="74"/>
      <c r="AR33" s="74"/>
      <c r="AS33" s="74"/>
      <c r="AT33" s="24"/>
      <c r="AU33" s="74"/>
      <c r="AV33" s="24"/>
      <c r="AW33" s="74"/>
      <c r="AX33" s="24"/>
      <c r="AY33" s="74"/>
      <c r="AZ33" s="67"/>
      <c r="BA33" s="74"/>
      <c r="BB33" s="74"/>
      <c r="BC33" s="24"/>
      <c r="BD33" s="24"/>
    </row>
    <row r="34" spans="1:62" ht="20.100000000000001" customHeight="1" x14ac:dyDescent="0.3">
      <c r="A34" s="27" t="s">
        <v>63</v>
      </c>
      <c r="B34" s="2" t="s">
        <v>52</v>
      </c>
      <c r="C34" s="16">
        <f t="shared" si="7"/>
        <v>0.68</v>
      </c>
      <c r="D34" s="17">
        <v>17</v>
      </c>
      <c r="E34" s="18">
        <f t="shared" si="8"/>
        <v>0</v>
      </c>
      <c r="F34" s="19">
        <f t="shared" si="9"/>
        <v>0</v>
      </c>
      <c r="G34" s="20">
        <f t="shared" si="10"/>
        <v>0</v>
      </c>
      <c r="H34" s="21" t="e">
        <f t="shared" si="11"/>
        <v>#DIV/0!</v>
      </c>
      <c r="I34" s="28" t="e">
        <f t="shared" si="12"/>
        <v>#DIV/0!</v>
      </c>
      <c r="J34" s="16" t="e">
        <f t="shared" si="13"/>
        <v>#DIV/0!</v>
      </c>
      <c r="K34" s="23"/>
      <c r="L34" s="47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63"/>
      <c r="AC34" s="23"/>
      <c r="AD34" s="23"/>
      <c r="AE34" s="23"/>
      <c r="AF34" s="23"/>
      <c r="AG34" s="23"/>
      <c r="AH34" s="23"/>
      <c r="AI34" s="23"/>
      <c r="AJ34" s="24"/>
      <c r="AK34" s="76"/>
      <c r="AL34" s="24"/>
      <c r="AM34" s="74"/>
      <c r="AN34" s="24"/>
      <c r="AO34" s="24"/>
      <c r="AP34" s="24"/>
      <c r="AQ34" s="24"/>
      <c r="AR34" s="24"/>
      <c r="AS34" s="74"/>
      <c r="AT34" s="24"/>
      <c r="AU34" s="74"/>
      <c r="AV34" s="24"/>
      <c r="AW34" s="74"/>
      <c r="AX34" s="24"/>
      <c r="AY34" s="74"/>
      <c r="AZ34" s="67"/>
      <c r="BA34" s="74"/>
      <c r="BB34" s="74"/>
      <c r="BC34" s="24"/>
      <c r="BD34" s="24"/>
    </row>
    <row r="35" spans="1:62" ht="20.100000000000001" customHeight="1" x14ac:dyDescent="0.3">
      <c r="A35" s="27" t="s">
        <v>64</v>
      </c>
      <c r="B35" s="2" t="s">
        <v>52</v>
      </c>
      <c r="C35" s="16">
        <f t="shared" si="7"/>
        <v>0.68</v>
      </c>
      <c r="D35" s="17">
        <v>17</v>
      </c>
      <c r="E35" s="18">
        <f t="shared" si="8"/>
        <v>0</v>
      </c>
      <c r="F35" s="19">
        <f t="shared" si="9"/>
        <v>0</v>
      </c>
      <c r="G35" s="20">
        <f t="shared" si="10"/>
        <v>0</v>
      </c>
      <c r="H35" s="21" t="e">
        <f t="shared" si="11"/>
        <v>#DIV/0!</v>
      </c>
      <c r="I35" s="28" t="e">
        <f t="shared" si="12"/>
        <v>#DIV/0!</v>
      </c>
      <c r="J35" s="16" t="e">
        <f t="shared" si="13"/>
        <v>#DIV/0!</v>
      </c>
      <c r="K35" s="23"/>
      <c r="L35" s="47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63"/>
      <c r="AC35" s="23"/>
      <c r="AD35" s="23"/>
      <c r="AE35" s="23"/>
      <c r="AF35" s="23"/>
      <c r="AG35" s="23"/>
      <c r="AH35" s="23"/>
      <c r="AI35" s="23"/>
      <c r="AJ35" s="24"/>
      <c r="AK35" s="76"/>
      <c r="AL35" s="24"/>
      <c r="AM35" s="74"/>
      <c r="AN35" s="24"/>
      <c r="AO35" s="24"/>
      <c r="AP35" s="24"/>
      <c r="AQ35" s="24"/>
      <c r="AR35" s="24"/>
      <c r="AS35" s="74"/>
      <c r="AT35" s="24"/>
      <c r="AU35" s="74"/>
      <c r="AV35" s="24"/>
      <c r="AW35" s="74"/>
      <c r="AX35" s="24"/>
      <c r="AY35" s="24"/>
      <c r="AZ35" s="67"/>
      <c r="BA35" s="74"/>
      <c r="BB35" s="74"/>
      <c r="BC35" s="24"/>
      <c r="BD35" s="24"/>
    </row>
    <row r="36" spans="1:62" ht="20.100000000000001" customHeight="1" x14ac:dyDescent="0.3">
      <c r="A36" s="27" t="s">
        <v>65</v>
      </c>
      <c r="B36" s="2" t="s">
        <v>52</v>
      </c>
      <c r="C36" s="16">
        <f t="shared" si="7"/>
        <v>0.64</v>
      </c>
      <c r="D36" s="17">
        <v>16</v>
      </c>
      <c r="E36" s="18">
        <f t="shared" si="8"/>
        <v>0</v>
      </c>
      <c r="F36" s="19">
        <f t="shared" si="9"/>
        <v>0</v>
      </c>
      <c r="G36" s="20">
        <f t="shared" si="10"/>
        <v>0</v>
      </c>
      <c r="H36" s="21" t="e">
        <f t="shared" si="11"/>
        <v>#DIV/0!</v>
      </c>
      <c r="I36" s="28" t="e">
        <f t="shared" si="12"/>
        <v>#DIV/0!</v>
      </c>
      <c r="J36" s="16" t="e">
        <f t="shared" si="13"/>
        <v>#DIV/0!</v>
      </c>
      <c r="K36" s="23"/>
      <c r="L36" s="47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63"/>
      <c r="AC36" s="23"/>
      <c r="AD36" s="23"/>
      <c r="AE36" s="23"/>
      <c r="AF36" s="23"/>
      <c r="AG36" s="23"/>
      <c r="AH36" s="23"/>
      <c r="AI36" s="23"/>
      <c r="AJ36" s="24"/>
      <c r="AK36" s="76"/>
      <c r="AL36" s="24"/>
      <c r="AM36" s="74"/>
      <c r="AN36" s="24"/>
      <c r="AO36" s="74"/>
      <c r="AP36" s="24"/>
      <c r="AQ36" s="24"/>
      <c r="AR36" s="24"/>
      <c r="AS36" s="74"/>
      <c r="AT36" s="24"/>
      <c r="AU36" s="74"/>
      <c r="AV36" s="24"/>
      <c r="AW36" s="74"/>
      <c r="AX36" s="24"/>
      <c r="AY36" s="24"/>
      <c r="AZ36" s="67"/>
      <c r="BA36" s="74"/>
      <c r="BB36" s="74"/>
      <c r="BC36" s="24"/>
      <c r="BD36" s="24"/>
    </row>
    <row r="37" spans="1:62" s="26" customFormat="1" ht="20.100000000000001" customHeight="1" x14ac:dyDescent="0.3">
      <c r="A37" s="15"/>
      <c r="B37" s="2"/>
      <c r="C37" s="16"/>
      <c r="D37" s="17"/>
      <c r="E37" s="18"/>
      <c r="F37" s="19"/>
      <c r="G37" s="20"/>
      <c r="H37" s="21"/>
      <c r="I37" s="22"/>
      <c r="J37" s="16"/>
      <c r="K37" s="23">
        <f>SUM(K23:L36)</f>
        <v>0</v>
      </c>
      <c r="L37" s="23"/>
      <c r="M37" s="23">
        <f t="shared" ref="M37:BA37" si="14">SUM(M23:N36)</f>
        <v>0</v>
      </c>
      <c r="N37" s="23"/>
      <c r="O37" s="23">
        <f t="shared" si="14"/>
        <v>0</v>
      </c>
      <c r="P37" s="23"/>
      <c r="Q37" s="23">
        <f t="shared" si="14"/>
        <v>0</v>
      </c>
      <c r="R37" s="23"/>
      <c r="S37" s="23">
        <f t="shared" si="14"/>
        <v>0</v>
      </c>
      <c r="T37" s="23"/>
      <c r="U37" s="23">
        <f t="shared" si="14"/>
        <v>0</v>
      </c>
      <c r="V37" s="23"/>
      <c r="W37" s="23">
        <f t="shared" si="14"/>
        <v>0</v>
      </c>
      <c r="X37" s="23"/>
      <c r="Y37" s="23">
        <f t="shared" si="14"/>
        <v>0</v>
      </c>
      <c r="Z37" s="23">
        <f t="shared" si="14"/>
        <v>0</v>
      </c>
      <c r="AA37" s="23">
        <f t="shared" si="14"/>
        <v>0</v>
      </c>
      <c r="AB37" s="23"/>
      <c r="AC37" s="23">
        <f t="shared" si="14"/>
        <v>0</v>
      </c>
      <c r="AD37" s="23"/>
      <c r="AE37" s="23">
        <f t="shared" si="14"/>
        <v>0</v>
      </c>
      <c r="AF37" s="23"/>
      <c r="AG37" s="23">
        <f t="shared" si="14"/>
        <v>0</v>
      </c>
      <c r="AH37" s="23"/>
      <c r="AI37" s="23">
        <f t="shared" si="14"/>
        <v>0</v>
      </c>
      <c r="AJ37" s="23"/>
      <c r="AK37" s="77">
        <f t="shared" si="14"/>
        <v>0</v>
      </c>
      <c r="AL37" s="23"/>
      <c r="AM37" s="23">
        <f t="shared" si="14"/>
        <v>0</v>
      </c>
      <c r="AN37" s="23"/>
      <c r="AO37" s="23">
        <f t="shared" si="14"/>
        <v>0</v>
      </c>
      <c r="AP37" s="23"/>
      <c r="AQ37" s="23">
        <f t="shared" si="14"/>
        <v>0</v>
      </c>
      <c r="AR37" s="23"/>
      <c r="AS37" s="23">
        <f t="shared" si="14"/>
        <v>0</v>
      </c>
      <c r="AT37" s="23"/>
      <c r="AU37" s="23">
        <f t="shared" si="14"/>
        <v>0</v>
      </c>
      <c r="AV37" s="23"/>
      <c r="AW37" s="23">
        <f t="shared" si="14"/>
        <v>0</v>
      </c>
      <c r="AX37" s="23"/>
      <c r="AY37" s="23">
        <f t="shared" si="14"/>
        <v>0</v>
      </c>
      <c r="AZ37" s="23"/>
      <c r="BA37" s="23">
        <f t="shared" si="14"/>
        <v>0</v>
      </c>
      <c r="BB37" s="24"/>
      <c r="BC37" s="24"/>
      <c r="BD37" s="24"/>
      <c r="BE37" s="25"/>
      <c r="BF37" s="25"/>
      <c r="BG37" s="25"/>
      <c r="BH37" s="25"/>
      <c r="BI37" s="25"/>
      <c r="BJ37" s="25"/>
    </row>
    <row r="38" spans="1:62" ht="20.100000000000001" customHeight="1" x14ac:dyDescent="0.3">
      <c r="A38" s="27"/>
      <c r="C38" s="16"/>
      <c r="D38" s="17"/>
      <c r="E38" s="18"/>
      <c r="F38" s="19"/>
      <c r="G38" s="20"/>
      <c r="H38" s="21"/>
      <c r="I38" s="28"/>
      <c r="J38" s="16"/>
      <c r="K38" s="23"/>
      <c r="L38" s="47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63"/>
      <c r="AC38" s="23"/>
      <c r="AD38" s="23"/>
      <c r="AE38" s="23"/>
      <c r="AF38" s="23"/>
      <c r="AG38" s="23"/>
      <c r="AH38" s="23"/>
      <c r="AI38" s="23"/>
      <c r="AJ38" s="24"/>
      <c r="AK38" s="76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67"/>
      <c r="BA38" s="24"/>
      <c r="BB38" s="24"/>
      <c r="BC38" s="24"/>
      <c r="BD38" s="24"/>
    </row>
    <row r="39" spans="1:62" ht="20.100000000000001" customHeight="1" x14ac:dyDescent="0.3">
      <c r="A39" s="27"/>
      <c r="C39" s="16"/>
      <c r="D39" s="17"/>
      <c r="E39" s="18"/>
      <c r="F39" s="19"/>
      <c r="G39" s="20"/>
      <c r="H39" s="21"/>
      <c r="I39" s="28"/>
      <c r="J39" s="16"/>
      <c r="K39" s="23"/>
      <c r="L39" s="47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63"/>
      <c r="AC39" s="23"/>
      <c r="AD39" s="23"/>
      <c r="AE39" s="23"/>
      <c r="AF39" s="23"/>
      <c r="AG39" s="23"/>
      <c r="AH39" s="23"/>
      <c r="AI39" s="23"/>
      <c r="AJ39" s="24"/>
      <c r="AK39" s="78"/>
      <c r="AL39" s="24"/>
      <c r="AM39" s="74"/>
      <c r="AN39" s="24"/>
      <c r="AO39" s="24"/>
      <c r="AP39" s="24"/>
      <c r="AQ39" s="74"/>
      <c r="AR39" s="24"/>
      <c r="AS39" s="74"/>
      <c r="AT39" s="24"/>
      <c r="AU39" s="74"/>
      <c r="AV39" s="24"/>
      <c r="AW39" s="74"/>
      <c r="AX39" s="24"/>
      <c r="AY39" s="74"/>
      <c r="AZ39" s="67"/>
      <c r="BA39" s="24"/>
      <c r="BB39" s="24"/>
      <c r="BC39" s="24"/>
      <c r="BD39" s="24"/>
    </row>
    <row r="40" spans="1:62" ht="20.100000000000001" customHeight="1" x14ac:dyDescent="0.3">
      <c r="A40" s="15" t="s">
        <v>66</v>
      </c>
      <c r="B40" s="2" t="s">
        <v>67</v>
      </c>
      <c r="C40" s="16">
        <f t="shared" ref="C40:C47" si="15">D40/25</f>
        <v>2.3199999999999998</v>
      </c>
      <c r="D40" s="17">
        <v>58</v>
      </c>
      <c r="E40" s="18">
        <f t="shared" ref="E40:E56" si="16">COUNT(K40:BB40)</f>
        <v>0</v>
      </c>
      <c r="F40" s="19">
        <f t="shared" ref="F40:F56" si="17">(E40*D40)</f>
        <v>0</v>
      </c>
      <c r="G40" s="20">
        <f t="shared" ref="G40:G56" si="18">SUM(K40:BB40)</f>
        <v>0</v>
      </c>
      <c r="H40" s="21" t="e">
        <f t="shared" ref="H40:H56" si="19">(G40/E40)</f>
        <v>#DIV/0!</v>
      </c>
      <c r="I40" s="28" t="e">
        <f t="shared" ref="I40:I56" si="20">(G40/F40)</f>
        <v>#DIV/0!</v>
      </c>
      <c r="J40" s="16" t="e">
        <f t="shared" ref="J40:J56" si="21">H40/25</f>
        <v>#DIV/0!</v>
      </c>
      <c r="K40" s="23"/>
      <c r="L40" s="47"/>
      <c r="M40" s="23"/>
      <c r="N40" s="23"/>
      <c r="O40" s="23"/>
      <c r="P40" s="23"/>
      <c r="Q40" s="23"/>
      <c r="R40" s="23"/>
      <c r="S40" s="23"/>
      <c r="T40" s="29"/>
      <c r="U40" s="29"/>
      <c r="V40" s="29"/>
      <c r="W40" s="23"/>
      <c r="X40" s="23"/>
      <c r="Y40" s="23"/>
      <c r="Z40" s="23"/>
      <c r="AA40" s="23"/>
      <c r="AB40" s="63"/>
      <c r="AC40" s="23"/>
      <c r="AD40" s="23"/>
      <c r="AE40" s="23"/>
      <c r="AF40" s="23"/>
      <c r="AG40" s="23"/>
      <c r="AH40" s="23"/>
      <c r="AI40" s="23"/>
      <c r="AJ40" s="24"/>
      <c r="AK40" s="78"/>
      <c r="AL40" s="24"/>
      <c r="AM40" s="74"/>
      <c r="AN40" s="24"/>
      <c r="AO40" s="24"/>
      <c r="AP40" s="24"/>
      <c r="AQ40" s="74"/>
      <c r="AR40" s="24"/>
      <c r="AS40" s="74"/>
      <c r="AT40" s="24"/>
      <c r="AU40" s="74"/>
      <c r="AV40" s="24"/>
      <c r="AW40" s="74"/>
      <c r="AX40" s="24"/>
      <c r="AY40" s="74"/>
      <c r="AZ40" s="67"/>
      <c r="BA40" s="74"/>
      <c r="BB40" s="24"/>
      <c r="BC40" s="24"/>
      <c r="BD40" s="24"/>
    </row>
    <row r="41" spans="1:62" ht="20.100000000000001" customHeight="1" x14ac:dyDescent="0.3">
      <c r="A41" s="15" t="s">
        <v>68</v>
      </c>
      <c r="B41" s="2" t="s">
        <v>69</v>
      </c>
      <c r="C41" s="16">
        <f t="shared" si="15"/>
        <v>2.2000000000000002</v>
      </c>
      <c r="D41" s="17">
        <v>55</v>
      </c>
      <c r="E41" s="18">
        <f t="shared" si="16"/>
        <v>0</v>
      </c>
      <c r="F41" s="19">
        <f t="shared" si="17"/>
        <v>0</v>
      </c>
      <c r="G41" s="20">
        <f t="shared" si="18"/>
        <v>0</v>
      </c>
      <c r="H41" s="21" t="e">
        <f t="shared" si="19"/>
        <v>#DIV/0!</v>
      </c>
      <c r="I41" s="28" t="e">
        <f t="shared" si="20"/>
        <v>#DIV/0!</v>
      </c>
      <c r="J41" s="16" t="e">
        <f t="shared" si="21"/>
        <v>#DIV/0!</v>
      </c>
      <c r="K41" s="23"/>
      <c r="L41" s="47"/>
      <c r="M41" s="23"/>
      <c r="N41" s="23"/>
      <c r="O41" s="23"/>
      <c r="P41" s="23"/>
      <c r="Q41" s="23"/>
      <c r="R41" s="23"/>
      <c r="S41" s="23"/>
      <c r="T41" s="29"/>
      <c r="U41" s="29"/>
      <c r="V41" s="29"/>
      <c r="W41" s="23"/>
      <c r="X41" s="23"/>
      <c r="Y41" s="23"/>
      <c r="Z41" s="23"/>
      <c r="AA41" s="23"/>
      <c r="AB41" s="63"/>
      <c r="AC41" s="23"/>
      <c r="AD41" s="23"/>
      <c r="AE41" s="23"/>
      <c r="AF41" s="23"/>
      <c r="AG41" s="23"/>
      <c r="AH41" s="23"/>
      <c r="AI41" s="23"/>
      <c r="AJ41" s="24"/>
      <c r="AK41" s="78"/>
      <c r="AL41" s="24"/>
      <c r="AM41" s="74"/>
      <c r="AN41" s="24"/>
      <c r="AO41" s="24"/>
      <c r="AP41" s="24"/>
      <c r="AQ41" s="74"/>
      <c r="AR41" s="24"/>
      <c r="AS41" s="74"/>
      <c r="AT41" s="24"/>
      <c r="AU41" s="74"/>
      <c r="AV41" s="24"/>
      <c r="AW41" s="74"/>
      <c r="AX41" s="24"/>
      <c r="AY41" s="74"/>
      <c r="AZ41" s="67"/>
      <c r="BA41" s="74"/>
      <c r="BB41" s="24"/>
      <c r="BC41" s="24"/>
      <c r="BD41" s="24"/>
    </row>
    <row r="42" spans="1:62" ht="20.100000000000001" customHeight="1" x14ac:dyDescent="0.3">
      <c r="A42" s="15" t="s">
        <v>70</v>
      </c>
      <c r="B42" s="2" t="s">
        <v>69</v>
      </c>
      <c r="C42" s="16">
        <f t="shared" si="15"/>
        <v>1.64</v>
      </c>
      <c r="D42" s="17">
        <v>41</v>
      </c>
      <c r="E42" s="18">
        <f t="shared" si="16"/>
        <v>0</v>
      </c>
      <c r="F42" s="19">
        <f t="shared" si="17"/>
        <v>0</v>
      </c>
      <c r="G42" s="20">
        <f t="shared" si="18"/>
        <v>0</v>
      </c>
      <c r="H42" s="21" t="e">
        <f t="shared" si="19"/>
        <v>#DIV/0!</v>
      </c>
      <c r="I42" s="28" t="e">
        <f t="shared" si="20"/>
        <v>#DIV/0!</v>
      </c>
      <c r="J42" s="16" t="e">
        <f t="shared" si="21"/>
        <v>#DIV/0!</v>
      </c>
      <c r="K42" s="23"/>
      <c r="L42" s="47"/>
      <c r="M42" s="23"/>
      <c r="N42" s="23"/>
      <c r="O42" s="23"/>
      <c r="P42" s="23"/>
      <c r="Q42" s="23"/>
      <c r="R42" s="23"/>
      <c r="S42" s="23"/>
      <c r="T42" s="29"/>
      <c r="U42" s="29"/>
      <c r="V42" s="29"/>
      <c r="W42" s="23"/>
      <c r="X42" s="23"/>
      <c r="Y42" s="23"/>
      <c r="Z42" s="23"/>
      <c r="AA42" s="23"/>
      <c r="AB42" s="63"/>
      <c r="AC42" s="23"/>
      <c r="AD42" s="23"/>
      <c r="AE42" s="23"/>
      <c r="AF42" s="23"/>
      <c r="AG42" s="23"/>
      <c r="AH42" s="23"/>
      <c r="AI42" s="23"/>
      <c r="AJ42" s="24"/>
      <c r="AK42" s="78"/>
      <c r="AL42" s="24"/>
      <c r="AM42" s="74"/>
      <c r="AN42" s="24"/>
      <c r="AO42" s="24"/>
      <c r="AP42" s="24"/>
      <c r="AQ42" s="74"/>
      <c r="AR42" s="24"/>
      <c r="AS42" s="74"/>
      <c r="AT42" s="24"/>
      <c r="AU42" s="74"/>
      <c r="AV42" s="24"/>
      <c r="AW42" s="74"/>
      <c r="AX42" s="24"/>
      <c r="AY42" s="74"/>
      <c r="AZ42" s="67"/>
      <c r="BA42" s="74"/>
      <c r="BB42" s="24"/>
      <c r="BC42" s="24"/>
      <c r="BD42" s="24"/>
    </row>
    <row r="43" spans="1:62" ht="20.100000000000001" customHeight="1" x14ac:dyDescent="0.3">
      <c r="A43" s="15" t="s">
        <v>71</v>
      </c>
      <c r="B43" s="2" t="s">
        <v>72</v>
      </c>
      <c r="C43" s="16">
        <f t="shared" si="15"/>
        <v>1.6</v>
      </c>
      <c r="D43" s="17">
        <v>40</v>
      </c>
      <c r="E43" s="18">
        <f t="shared" si="16"/>
        <v>0</v>
      </c>
      <c r="F43" s="19">
        <f t="shared" si="17"/>
        <v>0</v>
      </c>
      <c r="G43" s="20">
        <f t="shared" si="18"/>
        <v>0</v>
      </c>
      <c r="H43" s="21" t="e">
        <f t="shared" si="19"/>
        <v>#DIV/0!</v>
      </c>
      <c r="I43" s="28" t="e">
        <f t="shared" si="20"/>
        <v>#DIV/0!</v>
      </c>
      <c r="J43" s="16" t="e">
        <f t="shared" si="21"/>
        <v>#DIV/0!</v>
      </c>
      <c r="K43" s="23"/>
      <c r="L43" s="47"/>
      <c r="M43" s="23"/>
      <c r="N43" s="23"/>
      <c r="O43" s="23"/>
      <c r="P43" s="23"/>
      <c r="Q43" s="23"/>
      <c r="R43" s="23"/>
      <c r="S43" s="23"/>
      <c r="T43" s="29"/>
      <c r="U43" s="29"/>
      <c r="V43" s="29"/>
      <c r="W43" s="23"/>
      <c r="X43" s="23"/>
      <c r="Y43" s="23"/>
      <c r="Z43" s="23"/>
      <c r="AA43" s="23"/>
      <c r="AB43" s="63"/>
      <c r="AC43" s="23"/>
      <c r="AD43" s="23"/>
      <c r="AE43" s="23"/>
      <c r="AF43" s="23"/>
      <c r="AG43" s="23"/>
      <c r="AH43" s="23"/>
      <c r="AI43" s="23"/>
      <c r="AJ43" s="24"/>
      <c r="AK43" s="78"/>
      <c r="AL43" s="24"/>
      <c r="AM43" s="74"/>
      <c r="AN43" s="24"/>
      <c r="AO43" s="24"/>
      <c r="AP43" s="24"/>
      <c r="AQ43" s="74"/>
      <c r="AR43" s="24"/>
      <c r="AS43" s="74"/>
      <c r="AT43" s="24"/>
      <c r="AU43" s="74"/>
      <c r="AV43" s="24"/>
      <c r="AW43" s="74"/>
      <c r="AX43" s="24"/>
      <c r="AY43" s="74"/>
      <c r="AZ43" s="67"/>
      <c r="BA43" s="74"/>
      <c r="BB43" s="24"/>
      <c r="BC43" s="24"/>
      <c r="BD43" s="24"/>
    </row>
    <row r="44" spans="1:62" ht="20.100000000000001" customHeight="1" x14ac:dyDescent="0.3">
      <c r="A44" s="15" t="s">
        <v>73</v>
      </c>
      <c r="B44" s="2" t="s">
        <v>72</v>
      </c>
      <c r="C44" s="16">
        <f t="shared" si="15"/>
        <v>1.6</v>
      </c>
      <c r="D44" s="17">
        <v>40</v>
      </c>
      <c r="E44" s="18">
        <f t="shared" si="16"/>
        <v>0</v>
      </c>
      <c r="F44" s="19">
        <f t="shared" si="17"/>
        <v>0</v>
      </c>
      <c r="G44" s="20">
        <f t="shared" si="18"/>
        <v>0</v>
      </c>
      <c r="H44" s="21" t="e">
        <f t="shared" si="19"/>
        <v>#DIV/0!</v>
      </c>
      <c r="I44" s="28" t="e">
        <f t="shared" si="20"/>
        <v>#DIV/0!</v>
      </c>
      <c r="J44" s="16" t="e">
        <f t="shared" si="21"/>
        <v>#DIV/0!</v>
      </c>
      <c r="K44" s="23"/>
      <c r="L44" s="47"/>
      <c r="M44" s="23"/>
      <c r="N44" s="23"/>
      <c r="O44" s="23"/>
      <c r="P44" s="23"/>
      <c r="Q44" s="23"/>
      <c r="R44" s="23"/>
      <c r="S44" s="23"/>
      <c r="T44" s="29"/>
      <c r="U44" s="29"/>
      <c r="V44" s="29"/>
      <c r="W44" s="23"/>
      <c r="X44" s="23"/>
      <c r="Y44" s="23"/>
      <c r="Z44" s="23"/>
      <c r="AA44" s="23"/>
      <c r="AB44" s="63"/>
      <c r="AC44" s="23"/>
      <c r="AD44" s="23"/>
      <c r="AE44" s="23"/>
      <c r="AF44" s="23"/>
      <c r="AG44" s="23"/>
      <c r="AH44" s="23"/>
      <c r="AI44" s="23"/>
      <c r="AJ44" s="24"/>
      <c r="AK44" s="78"/>
      <c r="AL44" s="24"/>
      <c r="AM44" s="74"/>
      <c r="AN44" s="24"/>
      <c r="AO44" s="24"/>
      <c r="AP44" s="24"/>
      <c r="AQ44" s="74"/>
      <c r="AR44" s="24"/>
      <c r="AS44" s="74"/>
      <c r="AT44" s="24"/>
      <c r="AU44" s="74"/>
      <c r="AV44" s="24"/>
      <c r="AW44" s="74"/>
      <c r="AX44" s="24"/>
      <c r="AY44" s="74"/>
      <c r="AZ44" s="67"/>
      <c r="BA44" s="74"/>
      <c r="BB44" s="24"/>
      <c r="BC44" s="24"/>
      <c r="BD44" s="24"/>
    </row>
    <row r="45" spans="1:62" ht="20.100000000000001" customHeight="1" x14ac:dyDescent="0.3">
      <c r="A45" s="15" t="s">
        <v>74</v>
      </c>
      <c r="B45" s="2" t="s">
        <v>69</v>
      </c>
      <c r="C45" s="16">
        <f t="shared" si="15"/>
        <v>1.4</v>
      </c>
      <c r="D45" s="17">
        <v>35</v>
      </c>
      <c r="E45" s="18">
        <f t="shared" si="16"/>
        <v>0</v>
      </c>
      <c r="F45" s="19">
        <f t="shared" si="17"/>
        <v>0</v>
      </c>
      <c r="G45" s="20">
        <f t="shared" si="18"/>
        <v>0</v>
      </c>
      <c r="H45" s="21" t="e">
        <f t="shared" si="19"/>
        <v>#DIV/0!</v>
      </c>
      <c r="I45" s="28" t="e">
        <f t="shared" si="20"/>
        <v>#DIV/0!</v>
      </c>
      <c r="J45" s="16" t="e">
        <f t="shared" si="21"/>
        <v>#DIV/0!</v>
      </c>
      <c r="K45" s="23"/>
      <c r="L45" s="47"/>
      <c r="M45" s="23"/>
      <c r="N45" s="23"/>
      <c r="O45" s="23"/>
      <c r="P45" s="23"/>
      <c r="Q45" s="23"/>
      <c r="R45" s="23"/>
      <c r="S45" s="23"/>
      <c r="T45" s="29"/>
      <c r="U45" s="29"/>
      <c r="V45" s="29"/>
      <c r="W45" s="23"/>
      <c r="X45" s="23"/>
      <c r="Y45" s="23"/>
      <c r="Z45" s="23"/>
      <c r="AA45" s="23"/>
      <c r="AB45" s="63"/>
      <c r="AC45" s="23"/>
      <c r="AD45" s="23"/>
      <c r="AE45" s="23"/>
      <c r="AF45" s="23"/>
      <c r="AG45" s="23"/>
      <c r="AH45" s="23"/>
      <c r="AI45" s="23"/>
      <c r="AJ45" s="24"/>
      <c r="AK45" s="78"/>
      <c r="AL45" s="24"/>
      <c r="AM45" s="74"/>
      <c r="AN45" s="24"/>
      <c r="AO45" s="24"/>
      <c r="AP45" s="24"/>
      <c r="AQ45" s="74"/>
      <c r="AR45" s="24"/>
      <c r="AS45" s="74"/>
      <c r="AT45" s="24"/>
      <c r="AU45" s="74"/>
      <c r="AV45" s="24"/>
      <c r="AW45" s="74"/>
      <c r="AX45" s="24"/>
      <c r="AY45" s="74"/>
      <c r="AZ45" s="67"/>
      <c r="BA45" s="74"/>
      <c r="BB45" s="24"/>
      <c r="BC45" s="24"/>
      <c r="BD45" s="24"/>
    </row>
    <row r="46" spans="1:62" ht="20.100000000000001" customHeight="1" x14ac:dyDescent="0.3">
      <c r="A46" s="15" t="s">
        <v>75</v>
      </c>
      <c r="B46" s="2" t="s">
        <v>72</v>
      </c>
      <c r="C46" s="16">
        <f t="shared" si="15"/>
        <v>1.4</v>
      </c>
      <c r="D46" s="17">
        <v>35</v>
      </c>
      <c r="E46" s="18">
        <f t="shared" si="16"/>
        <v>0</v>
      </c>
      <c r="F46" s="19">
        <f t="shared" si="17"/>
        <v>0</v>
      </c>
      <c r="G46" s="20">
        <f t="shared" si="18"/>
        <v>0</v>
      </c>
      <c r="H46" s="21" t="e">
        <f t="shared" si="19"/>
        <v>#DIV/0!</v>
      </c>
      <c r="I46" s="28" t="e">
        <f t="shared" si="20"/>
        <v>#DIV/0!</v>
      </c>
      <c r="J46" s="16" t="e">
        <f t="shared" si="21"/>
        <v>#DIV/0!</v>
      </c>
      <c r="K46" s="23"/>
      <c r="L46" s="47"/>
      <c r="M46" s="23"/>
      <c r="N46" s="23"/>
      <c r="O46" s="23"/>
      <c r="P46" s="23"/>
      <c r="Q46" s="23"/>
      <c r="R46" s="23"/>
      <c r="S46" s="23"/>
      <c r="T46" s="29"/>
      <c r="U46" s="29"/>
      <c r="V46" s="29"/>
      <c r="W46" s="23"/>
      <c r="X46" s="23"/>
      <c r="Y46" s="23"/>
      <c r="Z46" s="23"/>
      <c r="AA46" s="23"/>
      <c r="AB46" s="63"/>
      <c r="AC46" s="23"/>
      <c r="AD46" s="23"/>
      <c r="AE46" s="23"/>
      <c r="AF46" s="23"/>
      <c r="AG46" s="23"/>
      <c r="AH46" s="23"/>
      <c r="AI46" s="23"/>
      <c r="AJ46" s="24"/>
      <c r="AK46" s="78"/>
      <c r="AL46" s="24"/>
      <c r="AM46" s="74"/>
      <c r="AN46" s="24"/>
      <c r="AO46" s="24"/>
      <c r="AP46" s="24"/>
      <c r="AQ46" s="74"/>
      <c r="AR46" s="24"/>
      <c r="AS46" s="74"/>
      <c r="AT46" s="24"/>
      <c r="AU46" s="74"/>
      <c r="AV46" s="24"/>
      <c r="AW46" s="74"/>
      <c r="AX46" s="24"/>
      <c r="AY46" s="74"/>
      <c r="AZ46" s="67"/>
      <c r="BA46" s="74"/>
      <c r="BB46" s="24"/>
      <c r="BC46" s="24"/>
      <c r="BD46" s="24"/>
    </row>
    <row r="47" spans="1:62" ht="20.100000000000001" customHeight="1" x14ac:dyDescent="0.3">
      <c r="A47" s="15" t="s">
        <v>76</v>
      </c>
      <c r="B47" s="2" t="s">
        <v>69</v>
      </c>
      <c r="C47" s="16">
        <f t="shared" si="15"/>
        <v>1.2</v>
      </c>
      <c r="D47" s="17">
        <v>30</v>
      </c>
      <c r="E47" s="18">
        <f t="shared" si="16"/>
        <v>0</v>
      </c>
      <c r="F47" s="19">
        <f t="shared" si="17"/>
        <v>0</v>
      </c>
      <c r="G47" s="20">
        <f t="shared" si="18"/>
        <v>0</v>
      </c>
      <c r="H47" s="21" t="e">
        <f t="shared" si="19"/>
        <v>#DIV/0!</v>
      </c>
      <c r="I47" s="28" t="e">
        <f t="shared" si="20"/>
        <v>#DIV/0!</v>
      </c>
      <c r="J47" s="16" t="e">
        <f t="shared" si="21"/>
        <v>#DIV/0!</v>
      </c>
      <c r="K47" s="23"/>
      <c r="L47" s="47"/>
      <c r="M47" s="23"/>
      <c r="N47" s="23"/>
      <c r="O47" s="23"/>
      <c r="P47" s="23"/>
      <c r="Q47" s="23"/>
      <c r="R47" s="23"/>
      <c r="S47" s="23"/>
      <c r="T47" s="29"/>
      <c r="U47" s="29"/>
      <c r="V47" s="29"/>
      <c r="W47" s="23"/>
      <c r="X47" s="23"/>
      <c r="Y47" s="23"/>
      <c r="Z47" s="23"/>
      <c r="AA47" s="23"/>
      <c r="AB47" s="63"/>
      <c r="AC47" s="23"/>
      <c r="AD47" s="23"/>
      <c r="AE47" s="23"/>
      <c r="AF47" s="23"/>
      <c r="AG47" s="23"/>
      <c r="AH47" s="23"/>
      <c r="AI47" s="23"/>
      <c r="AJ47" s="24"/>
      <c r="AK47" s="78"/>
      <c r="AL47" s="24"/>
      <c r="AM47" s="74"/>
      <c r="AN47" s="24"/>
      <c r="AO47" s="24"/>
      <c r="AP47" s="24"/>
      <c r="AQ47" s="74"/>
      <c r="AR47" s="24"/>
      <c r="AS47" s="74"/>
      <c r="AT47" s="24"/>
      <c r="AU47" s="74"/>
      <c r="AV47" s="24"/>
      <c r="AW47" s="74"/>
      <c r="AX47" s="24"/>
      <c r="AY47" s="74"/>
      <c r="AZ47" s="67"/>
      <c r="BA47" s="74"/>
      <c r="BB47" s="24"/>
      <c r="BC47" s="24"/>
      <c r="BD47" s="24"/>
    </row>
    <row r="48" spans="1:62" ht="20.100000000000001" customHeight="1" x14ac:dyDescent="0.3">
      <c r="A48" s="15" t="s">
        <v>77</v>
      </c>
      <c r="B48" s="2" t="s">
        <v>72</v>
      </c>
      <c r="C48" s="16">
        <v>1.04</v>
      </c>
      <c r="D48" s="17">
        <v>25</v>
      </c>
      <c r="E48" s="18">
        <f t="shared" si="16"/>
        <v>0</v>
      </c>
      <c r="F48" s="19">
        <f t="shared" si="17"/>
        <v>0</v>
      </c>
      <c r="G48" s="20">
        <f t="shared" si="18"/>
        <v>0</v>
      </c>
      <c r="H48" s="21" t="e">
        <f t="shared" si="19"/>
        <v>#DIV/0!</v>
      </c>
      <c r="I48" s="28" t="e">
        <f t="shared" si="20"/>
        <v>#DIV/0!</v>
      </c>
      <c r="J48" s="16" t="e">
        <f t="shared" si="21"/>
        <v>#DIV/0!</v>
      </c>
      <c r="K48" s="23"/>
      <c r="L48" s="47"/>
      <c r="M48" s="23"/>
      <c r="N48" s="23"/>
      <c r="O48" s="23"/>
      <c r="P48" s="23"/>
      <c r="Q48" s="23"/>
      <c r="R48" s="23"/>
      <c r="S48" s="23"/>
      <c r="T48" s="29"/>
      <c r="U48" s="29"/>
      <c r="V48" s="29"/>
      <c r="W48" s="23"/>
      <c r="X48" s="23"/>
      <c r="Y48" s="23"/>
      <c r="Z48" s="23"/>
      <c r="AA48" s="23"/>
      <c r="AB48" s="63"/>
      <c r="AC48" s="23"/>
      <c r="AD48" s="23"/>
      <c r="AE48" s="23"/>
      <c r="AF48" s="23"/>
      <c r="AG48" s="23"/>
      <c r="AH48" s="23"/>
      <c r="AI48" s="23"/>
      <c r="AJ48" s="24"/>
      <c r="AK48" s="78"/>
      <c r="AL48" s="24"/>
      <c r="AM48" s="74"/>
      <c r="AN48" s="24"/>
      <c r="AO48" s="24"/>
      <c r="AP48" s="24"/>
      <c r="AQ48" s="74"/>
      <c r="AR48" s="24"/>
      <c r="AS48" s="74"/>
      <c r="AT48" s="24"/>
      <c r="AU48" s="74"/>
      <c r="AV48" s="24"/>
      <c r="AW48" s="74"/>
      <c r="AX48" s="24"/>
      <c r="AY48" s="74"/>
      <c r="AZ48" s="67"/>
      <c r="BA48" s="74"/>
      <c r="BB48" s="24"/>
      <c r="BC48" s="24"/>
      <c r="BD48" s="24"/>
    </row>
    <row r="49" spans="1:62" ht="20.100000000000001" customHeight="1" x14ac:dyDescent="0.3">
      <c r="A49" s="27" t="s">
        <v>78</v>
      </c>
      <c r="B49" s="2" t="s">
        <v>69</v>
      </c>
      <c r="C49" s="16">
        <f t="shared" ref="C49:C56" si="22">D49/25</f>
        <v>1</v>
      </c>
      <c r="D49" s="17">
        <v>25</v>
      </c>
      <c r="E49" s="18">
        <f t="shared" si="16"/>
        <v>0</v>
      </c>
      <c r="F49" s="19">
        <f t="shared" si="17"/>
        <v>0</v>
      </c>
      <c r="G49" s="20">
        <f t="shared" si="18"/>
        <v>0</v>
      </c>
      <c r="H49" s="21" t="e">
        <f t="shared" si="19"/>
        <v>#DIV/0!</v>
      </c>
      <c r="I49" s="28" t="e">
        <f t="shared" si="20"/>
        <v>#DIV/0!</v>
      </c>
      <c r="J49" s="16" t="e">
        <f t="shared" si="21"/>
        <v>#DIV/0!</v>
      </c>
      <c r="K49" s="23"/>
      <c r="L49" s="47"/>
      <c r="M49" s="23"/>
      <c r="N49" s="23"/>
      <c r="O49" s="23"/>
      <c r="P49" s="23"/>
      <c r="Q49" s="23"/>
      <c r="R49" s="23"/>
      <c r="S49" s="23"/>
      <c r="T49" s="29"/>
      <c r="U49" s="29"/>
      <c r="V49" s="29"/>
      <c r="W49" s="23"/>
      <c r="X49" s="23"/>
      <c r="Y49" s="23"/>
      <c r="Z49" s="23"/>
      <c r="AA49" s="23"/>
      <c r="AB49" s="63"/>
      <c r="AC49" s="23"/>
      <c r="AD49" s="23"/>
      <c r="AE49" s="23"/>
      <c r="AF49" s="23"/>
      <c r="AG49" s="23"/>
      <c r="AH49" s="23"/>
      <c r="AI49" s="23"/>
      <c r="AJ49" s="24"/>
      <c r="AK49" s="78"/>
      <c r="AL49" s="24"/>
      <c r="AM49" s="74"/>
      <c r="AN49" s="24"/>
      <c r="AO49" s="24"/>
      <c r="AP49" s="24"/>
      <c r="AQ49" s="74"/>
      <c r="AR49" s="24"/>
      <c r="AS49" s="74"/>
      <c r="AT49" s="24"/>
      <c r="AU49" s="74"/>
      <c r="AV49" s="24"/>
      <c r="AW49" s="74"/>
      <c r="AX49" s="24"/>
      <c r="AY49" s="74"/>
      <c r="AZ49" s="67"/>
      <c r="BA49" s="74"/>
      <c r="BB49" s="24"/>
      <c r="BC49" s="24"/>
      <c r="BD49" s="24"/>
    </row>
    <row r="50" spans="1:62" ht="20.100000000000001" customHeight="1" x14ac:dyDescent="0.3">
      <c r="A50" s="15" t="s">
        <v>79</v>
      </c>
      <c r="B50" s="2" t="s">
        <v>69</v>
      </c>
      <c r="C50" s="16">
        <f t="shared" si="22"/>
        <v>0.92</v>
      </c>
      <c r="D50" s="17">
        <v>23</v>
      </c>
      <c r="E50" s="18">
        <f t="shared" si="16"/>
        <v>0</v>
      </c>
      <c r="F50" s="19">
        <f t="shared" si="17"/>
        <v>0</v>
      </c>
      <c r="G50" s="20">
        <f t="shared" si="18"/>
        <v>0</v>
      </c>
      <c r="H50" s="21" t="e">
        <f t="shared" si="19"/>
        <v>#DIV/0!</v>
      </c>
      <c r="I50" s="28" t="e">
        <f t="shared" si="20"/>
        <v>#DIV/0!</v>
      </c>
      <c r="J50" s="16" t="e">
        <f t="shared" si="21"/>
        <v>#DIV/0!</v>
      </c>
      <c r="K50" s="23"/>
      <c r="L50" s="47"/>
      <c r="M50" s="23"/>
      <c r="N50" s="23"/>
      <c r="O50" s="23"/>
      <c r="P50" s="23"/>
      <c r="Q50" s="23"/>
      <c r="R50" s="23"/>
      <c r="S50" s="23"/>
      <c r="T50" s="29"/>
      <c r="U50" s="29"/>
      <c r="V50" s="29"/>
      <c r="W50" s="23"/>
      <c r="X50" s="23"/>
      <c r="Y50" s="23"/>
      <c r="Z50" s="23"/>
      <c r="AA50" s="23"/>
      <c r="AB50" s="63"/>
      <c r="AC50" s="23"/>
      <c r="AD50" s="23"/>
      <c r="AE50" s="23"/>
      <c r="AF50" s="23"/>
      <c r="AG50" s="23"/>
      <c r="AH50" s="23"/>
      <c r="AI50" s="23"/>
      <c r="AJ50" s="24"/>
      <c r="AK50" s="78"/>
      <c r="AL50" s="24"/>
      <c r="AM50" s="74"/>
      <c r="AN50" s="24"/>
      <c r="AO50" s="24"/>
      <c r="AP50" s="24"/>
      <c r="AQ50" s="74"/>
      <c r="AR50" s="24"/>
      <c r="AS50" s="74"/>
      <c r="AT50" s="24"/>
      <c r="AU50" s="74"/>
      <c r="AV50" s="24"/>
      <c r="AW50" s="74"/>
      <c r="AX50" s="24"/>
      <c r="AY50" s="74"/>
      <c r="AZ50" s="67"/>
      <c r="BA50" s="74"/>
      <c r="BB50" s="24"/>
      <c r="BC50" s="24"/>
      <c r="BD50" s="24"/>
    </row>
    <row r="51" spans="1:62" ht="20.100000000000001" customHeight="1" x14ac:dyDescent="0.3">
      <c r="A51" s="15" t="s">
        <v>80</v>
      </c>
      <c r="B51" s="2" t="s">
        <v>72</v>
      </c>
      <c r="C51" s="16">
        <f t="shared" si="22"/>
        <v>0.92</v>
      </c>
      <c r="D51" s="17">
        <v>23</v>
      </c>
      <c r="E51" s="18">
        <f t="shared" si="16"/>
        <v>0</v>
      </c>
      <c r="F51" s="19">
        <f t="shared" si="17"/>
        <v>0</v>
      </c>
      <c r="G51" s="20">
        <f t="shared" si="18"/>
        <v>0</v>
      </c>
      <c r="H51" s="21" t="e">
        <f t="shared" si="19"/>
        <v>#DIV/0!</v>
      </c>
      <c r="I51" s="28" t="e">
        <f t="shared" si="20"/>
        <v>#DIV/0!</v>
      </c>
      <c r="J51" s="16" t="e">
        <f t="shared" si="21"/>
        <v>#DIV/0!</v>
      </c>
      <c r="K51" s="23"/>
      <c r="L51" s="47"/>
      <c r="M51" s="23"/>
      <c r="N51" s="23"/>
      <c r="O51" s="23"/>
      <c r="P51" s="23"/>
      <c r="Q51" s="23"/>
      <c r="R51" s="23"/>
      <c r="S51" s="23"/>
      <c r="T51" s="29"/>
      <c r="U51" s="29"/>
      <c r="V51" s="29"/>
      <c r="W51" s="23"/>
      <c r="X51" s="23"/>
      <c r="Y51" s="23"/>
      <c r="Z51" s="23"/>
      <c r="AA51" s="23"/>
      <c r="AB51" s="63"/>
      <c r="AC51" s="23"/>
      <c r="AD51" s="23"/>
      <c r="AE51" s="23"/>
      <c r="AF51" s="23"/>
      <c r="AG51" s="23"/>
      <c r="AH51" s="23"/>
      <c r="AI51" s="23"/>
      <c r="AJ51" s="24"/>
      <c r="AK51" s="78"/>
      <c r="AL51" s="24"/>
      <c r="AM51" s="74"/>
      <c r="AN51" s="24"/>
      <c r="AO51" s="24"/>
      <c r="AP51" s="24"/>
      <c r="AQ51" s="74"/>
      <c r="AR51" s="24"/>
      <c r="AS51" s="74"/>
      <c r="AT51" s="24"/>
      <c r="AU51" s="74"/>
      <c r="AV51" s="24"/>
      <c r="AW51" s="74"/>
      <c r="AX51" s="24"/>
      <c r="AY51" s="74"/>
      <c r="AZ51" s="67"/>
      <c r="BA51" s="74"/>
      <c r="BB51" s="24"/>
      <c r="BC51" s="24"/>
      <c r="BD51" s="24"/>
    </row>
    <row r="52" spans="1:62" ht="20.100000000000001" customHeight="1" x14ac:dyDescent="0.3">
      <c r="A52" s="27" t="s">
        <v>81</v>
      </c>
      <c r="B52" s="2" t="s">
        <v>69</v>
      </c>
      <c r="C52" s="16">
        <f t="shared" si="22"/>
        <v>0.88</v>
      </c>
      <c r="D52" s="17">
        <v>22</v>
      </c>
      <c r="E52" s="18">
        <f t="shared" si="16"/>
        <v>0</v>
      </c>
      <c r="F52" s="19">
        <f t="shared" si="17"/>
        <v>0</v>
      </c>
      <c r="G52" s="20">
        <f t="shared" si="18"/>
        <v>0</v>
      </c>
      <c r="H52" s="21" t="e">
        <f t="shared" si="19"/>
        <v>#DIV/0!</v>
      </c>
      <c r="I52" s="28" t="e">
        <f t="shared" si="20"/>
        <v>#DIV/0!</v>
      </c>
      <c r="J52" s="16" t="e">
        <f t="shared" si="21"/>
        <v>#DIV/0!</v>
      </c>
      <c r="K52" s="23"/>
      <c r="L52" s="47"/>
      <c r="M52" s="23"/>
      <c r="N52" s="23"/>
      <c r="O52" s="23"/>
      <c r="P52" s="23"/>
      <c r="Q52" s="23"/>
      <c r="R52" s="23"/>
      <c r="S52" s="23"/>
      <c r="T52" s="29"/>
      <c r="U52" s="29"/>
      <c r="V52" s="29"/>
      <c r="W52" s="23"/>
      <c r="X52" s="23"/>
      <c r="Y52" s="23"/>
      <c r="Z52" s="23"/>
      <c r="AA52" s="23"/>
      <c r="AB52" s="63"/>
      <c r="AC52" s="23"/>
      <c r="AD52" s="23"/>
      <c r="AE52" s="23"/>
      <c r="AF52" s="23"/>
      <c r="AG52" s="23"/>
      <c r="AH52" s="23"/>
      <c r="AI52" s="23"/>
      <c r="AJ52" s="24"/>
      <c r="AK52" s="78"/>
      <c r="AL52" s="24"/>
      <c r="AM52" s="74"/>
      <c r="AN52" s="24"/>
      <c r="AO52" s="24"/>
      <c r="AP52" s="24"/>
      <c r="AQ52" s="74"/>
      <c r="AR52" s="24"/>
      <c r="AS52" s="74"/>
      <c r="AT52" s="24"/>
      <c r="AU52" s="74"/>
      <c r="AV52" s="24"/>
      <c r="AW52" s="74"/>
      <c r="AX52" s="24"/>
      <c r="AY52" s="74"/>
      <c r="AZ52" s="67"/>
      <c r="BA52" s="74"/>
      <c r="BB52" s="24"/>
      <c r="BC52" s="24"/>
      <c r="BD52" s="24"/>
    </row>
    <row r="53" spans="1:62" ht="20.100000000000001" customHeight="1" x14ac:dyDescent="0.3">
      <c r="A53" s="27" t="s">
        <v>82</v>
      </c>
      <c r="B53" s="2" t="s">
        <v>72</v>
      </c>
      <c r="C53" s="16">
        <f t="shared" si="22"/>
        <v>0.88</v>
      </c>
      <c r="D53" s="17">
        <v>22</v>
      </c>
      <c r="E53" s="18">
        <f t="shared" si="16"/>
        <v>0</v>
      </c>
      <c r="F53" s="19">
        <f t="shared" si="17"/>
        <v>0</v>
      </c>
      <c r="G53" s="20">
        <f t="shared" si="18"/>
        <v>0</v>
      </c>
      <c r="H53" s="21" t="e">
        <f t="shared" si="19"/>
        <v>#DIV/0!</v>
      </c>
      <c r="I53" s="28" t="e">
        <f t="shared" si="20"/>
        <v>#DIV/0!</v>
      </c>
      <c r="J53" s="16" t="e">
        <f t="shared" si="21"/>
        <v>#DIV/0!</v>
      </c>
      <c r="K53" s="23"/>
      <c r="L53" s="47"/>
      <c r="M53" s="23"/>
      <c r="N53" s="23"/>
      <c r="O53" s="23"/>
      <c r="P53" s="23"/>
      <c r="Q53" s="23"/>
      <c r="R53" s="23"/>
      <c r="S53" s="23"/>
      <c r="T53" s="29"/>
      <c r="U53" s="29"/>
      <c r="V53" s="29"/>
      <c r="W53" s="23"/>
      <c r="X53" s="23"/>
      <c r="Y53" s="23"/>
      <c r="Z53" s="23"/>
      <c r="AA53" s="23"/>
      <c r="AB53" s="63"/>
      <c r="AC53" s="23"/>
      <c r="AD53" s="23"/>
      <c r="AE53" s="23"/>
      <c r="AF53" s="23"/>
      <c r="AG53" s="23"/>
      <c r="AH53" s="23"/>
      <c r="AI53" s="23"/>
      <c r="AJ53" s="24"/>
      <c r="AK53" s="78"/>
      <c r="AL53" s="24"/>
      <c r="AM53" s="74"/>
      <c r="AN53" s="24"/>
      <c r="AO53" s="24"/>
      <c r="AP53" s="24"/>
      <c r="AQ53" s="74"/>
      <c r="AR53" s="24"/>
      <c r="AS53" s="74"/>
      <c r="AT53" s="24"/>
      <c r="AU53" s="74"/>
      <c r="AV53" s="24"/>
      <c r="AW53" s="74"/>
      <c r="AX53" s="24"/>
      <c r="AY53" s="74"/>
      <c r="AZ53" s="67"/>
      <c r="BA53" s="74"/>
      <c r="BB53" s="24"/>
      <c r="BC53" s="24"/>
      <c r="BD53" s="24"/>
    </row>
    <row r="54" spans="1:62" ht="20.100000000000001" customHeight="1" x14ac:dyDescent="0.3">
      <c r="A54" s="27" t="s">
        <v>83</v>
      </c>
      <c r="B54" s="2" t="s">
        <v>69</v>
      </c>
      <c r="C54" s="16">
        <f t="shared" si="22"/>
        <v>0.76</v>
      </c>
      <c r="D54" s="17">
        <v>19</v>
      </c>
      <c r="E54" s="18">
        <f t="shared" si="16"/>
        <v>0</v>
      </c>
      <c r="F54" s="19">
        <f t="shared" si="17"/>
        <v>0</v>
      </c>
      <c r="G54" s="20">
        <f t="shared" si="18"/>
        <v>0</v>
      </c>
      <c r="H54" s="21" t="e">
        <f t="shared" si="19"/>
        <v>#DIV/0!</v>
      </c>
      <c r="I54" s="28" t="e">
        <f t="shared" si="20"/>
        <v>#DIV/0!</v>
      </c>
      <c r="J54" s="16" t="e">
        <f t="shared" si="21"/>
        <v>#DIV/0!</v>
      </c>
      <c r="K54" s="23"/>
      <c r="L54" s="47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63"/>
      <c r="AC54" s="23"/>
      <c r="AD54" s="23"/>
      <c r="AE54" s="23"/>
      <c r="AF54" s="23"/>
      <c r="AG54" s="23"/>
      <c r="AH54" s="23"/>
      <c r="AI54" s="23"/>
      <c r="AJ54" s="24"/>
      <c r="AK54" s="78"/>
      <c r="AL54" s="24"/>
      <c r="AM54" s="74"/>
      <c r="AN54" s="24"/>
      <c r="AO54" s="24"/>
      <c r="AP54" s="24"/>
      <c r="AQ54" s="74"/>
      <c r="AR54" s="24"/>
      <c r="AS54" s="74"/>
      <c r="AT54" s="24"/>
      <c r="AU54" s="74"/>
      <c r="AV54" s="24"/>
      <c r="AW54" s="74"/>
      <c r="AX54" s="24"/>
      <c r="AY54" s="74"/>
      <c r="AZ54" s="67"/>
      <c r="BA54" s="74"/>
      <c r="BB54" s="24"/>
      <c r="BC54" s="24"/>
      <c r="BD54" s="24"/>
    </row>
    <row r="55" spans="1:62" ht="19.95" customHeight="1" x14ac:dyDescent="0.3">
      <c r="A55" s="27" t="s">
        <v>84</v>
      </c>
      <c r="B55" s="2" t="s">
        <v>69</v>
      </c>
      <c r="C55" s="16">
        <f t="shared" si="22"/>
        <v>0.76</v>
      </c>
      <c r="D55" s="17">
        <v>19</v>
      </c>
      <c r="E55" s="18">
        <f t="shared" si="16"/>
        <v>0</v>
      </c>
      <c r="F55" s="19">
        <f t="shared" si="17"/>
        <v>0</v>
      </c>
      <c r="G55" s="20">
        <f t="shared" si="18"/>
        <v>0</v>
      </c>
      <c r="H55" s="21" t="e">
        <f t="shared" si="19"/>
        <v>#DIV/0!</v>
      </c>
      <c r="I55" s="28" t="e">
        <f t="shared" si="20"/>
        <v>#DIV/0!</v>
      </c>
      <c r="J55" s="16" t="e">
        <f t="shared" si="21"/>
        <v>#DIV/0!</v>
      </c>
      <c r="K55" s="23"/>
      <c r="L55" s="47"/>
      <c r="M55" s="23"/>
      <c r="N55" s="23"/>
      <c r="O55" s="23"/>
      <c r="P55" s="23"/>
      <c r="Q55" s="23"/>
      <c r="R55" s="23"/>
      <c r="S55" s="23"/>
      <c r="T55" s="29"/>
      <c r="U55" s="23"/>
      <c r="V55" s="23"/>
      <c r="W55" s="23"/>
      <c r="X55" s="23"/>
      <c r="Y55" s="23"/>
      <c r="Z55" s="23"/>
      <c r="AA55" s="23"/>
      <c r="AB55" s="63"/>
      <c r="AC55" s="23"/>
      <c r="AD55" s="23"/>
      <c r="AE55" s="23"/>
      <c r="AF55" s="23"/>
      <c r="AG55" s="23"/>
      <c r="AH55" s="23"/>
      <c r="AI55" s="23"/>
      <c r="AJ55" s="24"/>
      <c r="AK55" s="78"/>
      <c r="AL55" s="24"/>
      <c r="AM55" s="74"/>
      <c r="AN55" s="24"/>
      <c r="AO55" s="24"/>
      <c r="AP55" s="24"/>
      <c r="AQ55" s="74"/>
      <c r="AR55" s="24"/>
      <c r="AS55" s="74"/>
      <c r="AT55" s="24"/>
      <c r="AU55" s="74"/>
      <c r="AV55" s="24"/>
      <c r="AW55" s="74"/>
      <c r="AX55" s="24"/>
      <c r="AY55" s="74"/>
      <c r="AZ55" s="67"/>
      <c r="BA55" s="74"/>
      <c r="BB55" s="24"/>
      <c r="BC55" s="24"/>
      <c r="BD55" s="24"/>
    </row>
    <row r="56" spans="1:62" ht="20.100000000000001" customHeight="1" x14ac:dyDescent="0.3">
      <c r="A56" s="27" t="s">
        <v>85</v>
      </c>
      <c r="B56" s="2" t="s">
        <v>72</v>
      </c>
      <c r="C56" s="16">
        <f t="shared" si="22"/>
        <v>0.68</v>
      </c>
      <c r="D56" s="17">
        <v>17</v>
      </c>
      <c r="E56" s="18">
        <f t="shared" si="16"/>
        <v>0</v>
      </c>
      <c r="F56" s="19">
        <f t="shared" si="17"/>
        <v>0</v>
      </c>
      <c r="G56" s="20">
        <f t="shared" si="18"/>
        <v>0</v>
      </c>
      <c r="H56" s="21" t="e">
        <f t="shared" si="19"/>
        <v>#DIV/0!</v>
      </c>
      <c r="I56" s="28" t="e">
        <f t="shared" si="20"/>
        <v>#DIV/0!</v>
      </c>
      <c r="J56" s="16" t="e">
        <f t="shared" si="21"/>
        <v>#DIV/0!</v>
      </c>
      <c r="K56" s="23"/>
      <c r="L56" s="47"/>
      <c r="M56" s="23"/>
      <c r="N56" s="23"/>
      <c r="O56" s="23"/>
      <c r="P56" s="23"/>
      <c r="Q56" s="23"/>
      <c r="R56" s="23"/>
      <c r="S56" s="23"/>
      <c r="T56" s="29"/>
      <c r="U56" s="29"/>
      <c r="V56" s="29"/>
      <c r="W56" s="23"/>
      <c r="X56" s="23"/>
      <c r="Y56" s="23"/>
      <c r="Z56" s="23"/>
      <c r="AA56" s="23"/>
      <c r="AB56" s="63"/>
      <c r="AC56" s="23"/>
      <c r="AD56" s="23"/>
      <c r="AE56" s="23"/>
      <c r="AF56" s="23"/>
      <c r="AG56" s="23"/>
      <c r="AH56" s="23"/>
      <c r="AI56" s="23"/>
      <c r="AJ56" s="24"/>
      <c r="AK56" s="78"/>
      <c r="AL56" s="24"/>
      <c r="AM56" s="74"/>
      <c r="AN56" s="24"/>
      <c r="AO56" s="24"/>
      <c r="AP56" s="24"/>
      <c r="AQ56" s="24"/>
      <c r="AR56" s="24"/>
      <c r="AS56" s="24"/>
      <c r="AT56" s="24"/>
      <c r="AU56" s="24"/>
      <c r="AV56" s="24"/>
      <c r="AW56" s="74"/>
      <c r="AX56" s="24"/>
      <c r="AY56" s="24"/>
      <c r="AZ56" s="67"/>
      <c r="BA56" s="24"/>
      <c r="BB56" s="24"/>
      <c r="BC56" s="24"/>
      <c r="BD56" s="24"/>
    </row>
    <row r="57" spans="1:62" s="26" customFormat="1" ht="20.100000000000001" customHeight="1" x14ac:dyDescent="0.3">
      <c r="A57" s="15"/>
      <c r="B57" s="2"/>
      <c r="C57" s="16"/>
      <c r="D57" s="17"/>
      <c r="E57" s="18"/>
      <c r="F57" s="19"/>
      <c r="G57" s="20"/>
      <c r="H57" s="21"/>
      <c r="I57" s="22"/>
      <c r="J57" s="16"/>
      <c r="K57" s="23">
        <f>SUM(K40:L56)</f>
        <v>0</v>
      </c>
      <c r="L57" s="23"/>
      <c r="M57" s="23">
        <f>SUM(M40:N56)</f>
        <v>0</v>
      </c>
      <c r="N57" s="23"/>
      <c r="O57" s="23">
        <f>SUM(O40:P55)</f>
        <v>0</v>
      </c>
      <c r="P57" s="23"/>
      <c r="Q57" s="23">
        <f>SUM(Q40:R55)</f>
        <v>0</v>
      </c>
      <c r="R57" s="23"/>
      <c r="S57" s="23">
        <f>SUM(S40:T55)</f>
        <v>0</v>
      </c>
      <c r="T57" s="23"/>
      <c r="U57" s="23">
        <f>SUM(U40:V56)</f>
        <v>0</v>
      </c>
      <c r="V57" s="23"/>
      <c r="W57" s="23">
        <f>SUM(W40:X56)</f>
        <v>0</v>
      </c>
      <c r="X57" s="23"/>
      <c r="Y57" s="23">
        <f>SUM(Y40:Z55)</f>
        <v>0</v>
      </c>
      <c r="Z57" s="23"/>
      <c r="AA57" s="23">
        <f>SUM(AA40:AB55)</f>
        <v>0</v>
      </c>
      <c r="AB57" s="23"/>
      <c r="AC57" s="23">
        <f>SUM(AC40:AD56)</f>
        <v>0</v>
      </c>
      <c r="AD57" s="23"/>
      <c r="AE57" s="23">
        <f>SUM(AE40:AF56)</f>
        <v>0</v>
      </c>
      <c r="AF57" s="23"/>
      <c r="AG57" s="23">
        <f>SUM(AG40:AH55)</f>
        <v>0</v>
      </c>
      <c r="AH57" s="23"/>
      <c r="AI57" s="23">
        <f>SUM(AI40:AJ56)</f>
        <v>0</v>
      </c>
      <c r="AJ57" s="23"/>
      <c r="AK57" s="77">
        <f>SUM(AK40:AL56)</f>
        <v>0</v>
      </c>
      <c r="AL57" s="23"/>
      <c r="AM57" s="23">
        <f>SUM(AM40:AN56)</f>
        <v>0</v>
      </c>
      <c r="AN57" s="23"/>
      <c r="AO57" s="23">
        <f>SUM(AO40:AP55)</f>
        <v>0</v>
      </c>
      <c r="AP57" s="23"/>
      <c r="AQ57" s="23">
        <f>SUM(AQ40:AR55)</f>
        <v>0</v>
      </c>
      <c r="AR57" s="23"/>
      <c r="AS57" s="23">
        <f>SUM(AS40:AT55)</f>
        <v>0</v>
      </c>
      <c r="AT57" s="23"/>
      <c r="AU57" s="23">
        <f>SUM(AU40:AV55)</f>
        <v>0</v>
      </c>
      <c r="AV57" s="23"/>
      <c r="AW57" s="23">
        <f>SUM(AW40:AX56)</f>
        <v>0</v>
      </c>
      <c r="AX57" s="23"/>
      <c r="AY57" s="23">
        <f>SUM(AY40:AZ55)</f>
        <v>0</v>
      </c>
      <c r="AZ57" s="23"/>
      <c r="BA57" s="23">
        <f>SUM(BA40:BB55)</f>
        <v>0</v>
      </c>
      <c r="BB57" s="24"/>
      <c r="BC57" s="24"/>
      <c r="BD57" s="24"/>
      <c r="BE57" s="25"/>
      <c r="BF57" s="25"/>
      <c r="BG57" s="25"/>
      <c r="BH57" s="25"/>
      <c r="BI57" s="25"/>
      <c r="BJ57" s="25"/>
    </row>
    <row r="58" spans="1:62" ht="20.100000000000001" customHeight="1" x14ac:dyDescent="0.3">
      <c r="A58" s="27"/>
      <c r="C58" s="16"/>
      <c r="D58" s="17"/>
      <c r="E58" s="18"/>
      <c r="F58" s="19"/>
      <c r="G58" s="20"/>
      <c r="H58" s="21"/>
      <c r="I58" s="28"/>
      <c r="J58" s="16"/>
      <c r="K58" s="23"/>
      <c r="L58" s="47"/>
      <c r="M58" s="23"/>
      <c r="N58" s="23"/>
      <c r="O58" s="23"/>
      <c r="P58" s="23"/>
      <c r="Q58" s="23"/>
      <c r="R58" s="23"/>
      <c r="S58" s="23"/>
      <c r="T58" s="29"/>
      <c r="U58" s="23"/>
      <c r="V58" s="23"/>
      <c r="W58" s="23"/>
      <c r="X58" s="23"/>
      <c r="Y58" s="23"/>
      <c r="Z58" s="23"/>
      <c r="AA58" s="23"/>
      <c r="AB58" s="63"/>
      <c r="AC58" s="23"/>
      <c r="AD58" s="23"/>
      <c r="AE58" s="23"/>
      <c r="AF58" s="23"/>
      <c r="AG58" s="23"/>
      <c r="AH58" s="23"/>
      <c r="AI58" s="23"/>
      <c r="AJ58" s="24"/>
      <c r="AK58" s="76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67"/>
      <c r="BA58" s="24"/>
      <c r="BB58" s="24"/>
      <c r="BC58" s="24"/>
      <c r="BD58" s="24"/>
    </row>
    <row r="59" spans="1:62" ht="20.100000000000001" customHeight="1" x14ac:dyDescent="0.3">
      <c r="A59" s="27"/>
      <c r="C59" s="16"/>
      <c r="D59" s="17"/>
      <c r="E59" s="18"/>
      <c r="F59" s="19"/>
      <c r="G59" s="20"/>
      <c r="H59" s="21"/>
      <c r="I59" s="28"/>
      <c r="J59" s="16"/>
      <c r="K59" s="23"/>
      <c r="L59" s="47"/>
      <c r="M59" s="23"/>
      <c r="N59" s="23"/>
      <c r="O59" s="23"/>
      <c r="P59" s="23"/>
      <c r="Q59" s="23"/>
      <c r="R59" s="23"/>
      <c r="S59" s="23"/>
      <c r="T59" s="29"/>
      <c r="U59" s="23"/>
      <c r="V59" s="23"/>
      <c r="W59" s="23"/>
      <c r="X59" s="23"/>
      <c r="Y59" s="23"/>
      <c r="Z59" s="23"/>
      <c r="AA59" s="23"/>
      <c r="AB59" s="63"/>
      <c r="AC59" s="23"/>
      <c r="AD59" s="23"/>
      <c r="AE59" s="23"/>
      <c r="AF59" s="23"/>
      <c r="AG59" s="23"/>
      <c r="AH59" s="23"/>
      <c r="AI59" s="23"/>
      <c r="AJ59" s="24"/>
      <c r="AK59" s="76"/>
      <c r="AL59" s="24"/>
      <c r="AM59" s="74"/>
      <c r="AN59" s="24"/>
      <c r="AO59" s="74"/>
      <c r="AP59" s="24"/>
      <c r="AQ59" s="24"/>
      <c r="AR59" s="24"/>
      <c r="AS59" s="74"/>
      <c r="AT59" s="24"/>
      <c r="AU59" s="24"/>
      <c r="AV59" s="24"/>
      <c r="AW59" s="74"/>
      <c r="AX59" s="24"/>
      <c r="AY59" s="24"/>
      <c r="AZ59" s="67"/>
      <c r="BA59" s="24"/>
      <c r="BB59" s="24"/>
      <c r="BC59" s="24"/>
      <c r="BD59" s="24"/>
    </row>
    <row r="60" spans="1:62" ht="20.100000000000001" customHeight="1" x14ac:dyDescent="0.3">
      <c r="A60" s="15" t="s">
        <v>86</v>
      </c>
      <c r="B60" s="2" t="s">
        <v>87</v>
      </c>
      <c r="C60" s="16">
        <f t="shared" ref="C60:C74" si="23">D60/25</f>
        <v>2.16</v>
      </c>
      <c r="D60" s="17">
        <v>54</v>
      </c>
      <c r="E60" s="18">
        <f t="shared" ref="E60:E74" si="24">COUNT(K60:BB60)</f>
        <v>0</v>
      </c>
      <c r="F60" s="19">
        <f t="shared" ref="F60:F74" si="25">(E60*D60)</f>
        <v>0</v>
      </c>
      <c r="G60" s="20">
        <f t="shared" ref="G60:G74" si="26">SUM(K60:BB60)</f>
        <v>0</v>
      </c>
      <c r="H60" s="21" t="e">
        <f t="shared" ref="H60:H74" si="27">(G60/E60)</f>
        <v>#DIV/0!</v>
      </c>
      <c r="I60" s="28" t="e">
        <f t="shared" ref="I60:I74" si="28">(G60/F60)</f>
        <v>#DIV/0!</v>
      </c>
      <c r="J60" s="16" t="e">
        <f t="shared" ref="J60:J74" si="29">H60/25</f>
        <v>#DIV/0!</v>
      </c>
      <c r="K60" s="23"/>
      <c r="L60" s="47"/>
      <c r="M60" s="23"/>
      <c r="N60" s="23"/>
      <c r="O60" s="23"/>
      <c r="P60" s="23"/>
      <c r="Q60" s="23"/>
      <c r="R60" s="23"/>
      <c r="S60" s="23"/>
      <c r="T60" s="29"/>
      <c r="U60" s="23"/>
      <c r="V60" s="23"/>
      <c r="W60" s="23"/>
      <c r="X60" s="23"/>
      <c r="Y60" s="23"/>
      <c r="Z60" s="23"/>
      <c r="AA60" s="23"/>
      <c r="AB60" s="63"/>
      <c r="AC60" s="23"/>
      <c r="AD60" s="23"/>
      <c r="AE60" s="23"/>
      <c r="AF60" s="23"/>
      <c r="AG60" s="23"/>
      <c r="AH60" s="23"/>
      <c r="AI60" s="23"/>
      <c r="AJ60" s="24"/>
      <c r="AK60" s="78"/>
      <c r="AL60" s="24"/>
      <c r="AM60" s="74"/>
      <c r="AN60" s="24"/>
      <c r="AO60" s="74"/>
      <c r="AP60" s="24"/>
      <c r="AQ60" s="74"/>
      <c r="AR60" s="24"/>
      <c r="AS60" s="74"/>
      <c r="AT60" s="24"/>
      <c r="AU60" s="24"/>
      <c r="AV60" s="24"/>
      <c r="AW60" s="74"/>
      <c r="AX60" s="24"/>
      <c r="AY60" s="24"/>
      <c r="AZ60" s="67"/>
      <c r="BA60" s="24"/>
      <c r="BB60" s="24"/>
      <c r="BC60" s="24"/>
      <c r="BD60" s="24"/>
    </row>
    <row r="61" spans="1:62" ht="20.100000000000001" customHeight="1" x14ac:dyDescent="0.3">
      <c r="A61" s="15" t="s">
        <v>88</v>
      </c>
      <c r="B61" s="2" t="s">
        <v>89</v>
      </c>
      <c r="C61" s="16">
        <f t="shared" si="23"/>
        <v>2.12</v>
      </c>
      <c r="D61" s="17">
        <v>53</v>
      </c>
      <c r="E61" s="18">
        <f t="shared" si="24"/>
        <v>0</v>
      </c>
      <c r="F61" s="19">
        <f t="shared" si="25"/>
        <v>0</v>
      </c>
      <c r="G61" s="20">
        <f t="shared" si="26"/>
        <v>0</v>
      </c>
      <c r="H61" s="21" t="e">
        <f t="shared" si="27"/>
        <v>#DIV/0!</v>
      </c>
      <c r="I61" s="28" t="e">
        <f t="shared" si="28"/>
        <v>#DIV/0!</v>
      </c>
      <c r="J61" s="16" t="e">
        <f t="shared" si="29"/>
        <v>#DIV/0!</v>
      </c>
      <c r="K61" s="23"/>
      <c r="L61" s="47"/>
      <c r="M61" s="23"/>
      <c r="N61" s="23"/>
      <c r="O61" s="23"/>
      <c r="P61" s="23"/>
      <c r="Q61" s="23"/>
      <c r="R61" s="23"/>
      <c r="S61" s="23"/>
      <c r="T61" s="29"/>
      <c r="U61" s="23"/>
      <c r="V61" s="23"/>
      <c r="W61" s="23"/>
      <c r="X61" s="23"/>
      <c r="Y61" s="23"/>
      <c r="Z61" s="23"/>
      <c r="AA61" s="23"/>
      <c r="AB61" s="63"/>
      <c r="AC61" s="23"/>
      <c r="AD61" s="23"/>
      <c r="AE61" s="23"/>
      <c r="AF61" s="23"/>
      <c r="AG61" s="23"/>
      <c r="AH61" s="23"/>
      <c r="AI61" s="23"/>
      <c r="AJ61" s="24"/>
      <c r="AK61" s="76"/>
      <c r="AL61" s="24"/>
      <c r="AM61" s="74"/>
      <c r="AN61" s="24"/>
      <c r="AO61" s="74"/>
      <c r="AP61" s="24"/>
      <c r="AQ61" s="74"/>
      <c r="AR61" s="24"/>
      <c r="AS61" s="74"/>
      <c r="AT61" s="24"/>
      <c r="AU61" s="24"/>
      <c r="AV61" s="24"/>
      <c r="AW61" s="74"/>
      <c r="AX61" s="24"/>
      <c r="AY61" s="24"/>
      <c r="AZ61" s="67"/>
      <c r="BA61" s="74"/>
      <c r="BB61" s="24"/>
      <c r="BC61" s="24"/>
      <c r="BD61" s="24"/>
    </row>
    <row r="62" spans="1:62" ht="20.100000000000001" customHeight="1" x14ac:dyDescent="0.3">
      <c r="A62" s="15" t="s">
        <v>90</v>
      </c>
      <c r="B62" s="2" t="s">
        <v>87</v>
      </c>
      <c r="C62" s="16">
        <f t="shared" si="23"/>
        <v>1.76</v>
      </c>
      <c r="D62" s="17">
        <v>44</v>
      </c>
      <c r="E62" s="18">
        <f t="shared" si="24"/>
        <v>0</v>
      </c>
      <c r="F62" s="19">
        <f t="shared" si="25"/>
        <v>0</v>
      </c>
      <c r="G62" s="20">
        <f t="shared" si="26"/>
        <v>0</v>
      </c>
      <c r="H62" s="21" t="e">
        <f t="shared" si="27"/>
        <v>#DIV/0!</v>
      </c>
      <c r="I62" s="28" t="e">
        <f t="shared" si="28"/>
        <v>#DIV/0!</v>
      </c>
      <c r="J62" s="16" t="e">
        <f t="shared" si="29"/>
        <v>#DIV/0!</v>
      </c>
      <c r="K62" s="23"/>
      <c r="L62" s="47"/>
      <c r="M62" s="23"/>
      <c r="N62" s="23"/>
      <c r="O62" s="23"/>
      <c r="P62" s="23"/>
      <c r="Q62" s="23"/>
      <c r="R62" s="23"/>
      <c r="S62" s="23"/>
      <c r="T62" s="29"/>
      <c r="U62" s="23"/>
      <c r="V62" s="23"/>
      <c r="W62" s="23"/>
      <c r="X62" s="23"/>
      <c r="Y62" s="23"/>
      <c r="Z62" s="23"/>
      <c r="AA62" s="23"/>
      <c r="AB62" s="63"/>
      <c r="AC62" s="23"/>
      <c r="AD62" s="23"/>
      <c r="AE62" s="23"/>
      <c r="AF62" s="23"/>
      <c r="AG62" s="23"/>
      <c r="AH62" s="23"/>
      <c r="AI62" s="23"/>
      <c r="AJ62" s="24"/>
      <c r="AK62" s="78"/>
      <c r="AL62" s="24"/>
      <c r="AM62" s="74"/>
      <c r="AN62" s="24"/>
      <c r="AO62" s="74"/>
      <c r="AP62" s="24"/>
      <c r="AQ62" s="74"/>
      <c r="AR62" s="24"/>
      <c r="AS62" s="74"/>
      <c r="AT62" s="24"/>
      <c r="AU62" s="24"/>
      <c r="AV62" s="24"/>
      <c r="AW62" s="74"/>
      <c r="AX62" s="24"/>
      <c r="AY62" s="24"/>
      <c r="AZ62" s="67"/>
      <c r="BA62" s="74"/>
      <c r="BB62" s="24"/>
      <c r="BC62" s="24"/>
      <c r="BD62" s="24"/>
    </row>
    <row r="63" spans="1:62" ht="20.100000000000001" customHeight="1" x14ac:dyDescent="0.3">
      <c r="A63" s="15" t="s">
        <v>91</v>
      </c>
      <c r="B63" s="2" t="s">
        <v>87</v>
      </c>
      <c r="C63" s="16">
        <f t="shared" si="23"/>
        <v>1.68</v>
      </c>
      <c r="D63" s="17">
        <v>42</v>
      </c>
      <c r="E63" s="18">
        <f t="shared" si="24"/>
        <v>0</v>
      </c>
      <c r="F63" s="19">
        <f t="shared" si="25"/>
        <v>0</v>
      </c>
      <c r="G63" s="20">
        <f t="shared" si="26"/>
        <v>0</v>
      </c>
      <c r="H63" s="21" t="e">
        <f t="shared" si="27"/>
        <v>#DIV/0!</v>
      </c>
      <c r="I63" s="28" t="e">
        <f t="shared" si="28"/>
        <v>#DIV/0!</v>
      </c>
      <c r="J63" s="16" t="e">
        <f t="shared" si="29"/>
        <v>#DIV/0!</v>
      </c>
      <c r="K63" s="23"/>
      <c r="L63" s="47"/>
      <c r="M63" s="23"/>
      <c r="N63" s="23"/>
      <c r="O63" s="23"/>
      <c r="P63" s="23"/>
      <c r="Q63" s="23"/>
      <c r="R63" s="23"/>
      <c r="S63" s="23"/>
      <c r="T63" s="29"/>
      <c r="U63" s="23"/>
      <c r="V63" s="23"/>
      <c r="W63" s="23"/>
      <c r="X63" s="23"/>
      <c r="Y63" s="23"/>
      <c r="Z63" s="23"/>
      <c r="AA63" s="23"/>
      <c r="AB63" s="63"/>
      <c r="AC63" s="23"/>
      <c r="AD63" s="23"/>
      <c r="AE63" s="23"/>
      <c r="AF63" s="23"/>
      <c r="AG63" s="23"/>
      <c r="AH63" s="23"/>
      <c r="AI63" s="23"/>
      <c r="AJ63" s="24"/>
      <c r="AK63" s="78"/>
      <c r="AL63" s="24"/>
      <c r="AM63" s="74"/>
      <c r="AN63" s="24"/>
      <c r="AO63" s="74"/>
      <c r="AP63" s="24"/>
      <c r="AQ63" s="74"/>
      <c r="AR63" s="24"/>
      <c r="AS63" s="74"/>
      <c r="AT63" s="24"/>
      <c r="AU63" s="24"/>
      <c r="AV63" s="24"/>
      <c r="AW63" s="74"/>
      <c r="AX63" s="24"/>
      <c r="AY63" s="24"/>
      <c r="AZ63" s="67"/>
      <c r="BA63" s="74"/>
      <c r="BB63" s="24"/>
      <c r="BC63" s="24"/>
      <c r="BD63" s="24"/>
    </row>
    <row r="64" spans="1:62" ht="20.100000000000001" customHeight="1" x14ac:dyDescent="0.3">
      <c r="A64" s="15" t="s">
        <v>92</v>
      </c>
      <c r="B64" s="2" t="s">
        <v>87</v>
      </c>
      <c r="C64" s="16">
        <f t="shared" si="23"/>
        <v>1.4</v>
      </c>
      <c r="D64" s="17">
        <v>35</v>
      </c>
      <c r="E64" s="18">
        <f t="shared" si="24"/>
        <v>0</v>
      </c>
      <c r="F64" s="19">
        <f t="shared" si="25"/>
        <v>0</v>
      </c>
      <c r="G64" s="20">
        <f t="shared" si="26"/>
        <v>0</v>
      </c>
      <c r="H64" s="21" t="e">
        <f t="shared" si="27"/>
        <v>#DIV/0!</v>
      </c>
      <c r="I64" s="28" t="e">
        <f t="shared" si="28"/>
        <v>#DIV/0!</v>
      </c>
      <c r="J64" s="16" t="e">
        <f t="shared" si="29"/>
        <v>#DIV/0!</v>
      </c>
      <c r="K64" s="23"/>
      <c r="L64" s="47"/>
      <c r="M64" s="23"/>
      <c r="N64" s="23"/>
      <c r="O64" s="23"/>
      <c r="P64" s="23"/>
      <c r="Q64" s="23"/>
      <c r="R64" s="23"/>
      <c r="S64" s="23"/>
      <c r="T64" s="29"/>
      <c r="U64" s="23"/>
      <c r="V64" s="23"/>
      <c r="W64" s="23"/>
      <c r="X64" s="23"/>
      <c r="Y64" s="23"/>
      <c r="Z64" s="23"/>
      <c r="AA64" s="23"/>
      <c r="AB64" s="63"/>
      <c r="AC64" s="23"/>
      <c r="AD64" s="23"/>
      <c r="AE64" s="23"/>
      <c r="AF64" s="23"/>
      <c r="AG64" s="23"/>
      <c r="AH64" s="23"/>
      <c r="AI64" s="23"/>
      <c r="AJ64" s="24"/>
      <c r="AK64" s="78"/>
      <c r="AL64" s="24"/>
      <c r="AM64" s="74"/>
      <c r="AN64" s="24"/>
      <c r="AO64" s="74"/>
      <c r="AP64" s="24"/>
      <c r="AQ64" s="74"/>
      <c r="AR64" s="24"/>
      <c r="AS64" s="74"/>
      <c r="AT64" s="24"/>
      <c r="AU64" s="24"/>
      <c r="AV64" s="24"/>
      <c r="AW64" s="74"/>
      <c r="AX64" s="24"/>
      <c r="AY64" s="74"/>
      <c r="AZ64" s="67"/>
      <c r="BA64" s="74"/>
      <c r="BB64" s="24"/>
      <c r="BC64" s="24"/>
      <c r="BD64" s="24"/>
    </row>
    <row r="65" spans="1:62" ht="20.100000000000001" customHeight="1" x14ac:dyDescent="0.3">
      <c r="A65" s="15" t="s">
        <v>93</v>
      </c>
      <c r="B65" s="2" t="s">
        <v>87</v>
      </c>
      <c r="C65" s="16">
        <f t="shared" si="23"/>
        <v>1.36</v>
      </c>
      <c r="D65" s="17">
        <v>34</v>
      </c>
      <c r="E65" s="18">
        <f t="shared" si="24"/>
        <v>0</v>
      </c>
      <c r="F65" s="19">
        <f t="shared" si="25"/>
        <v>0</v>
      </c>
      <c r="G65" s="20">
        <f t="shared" si="26"/>
        <v>0</v>
      </c>
      <c r="H65" s="21" t="e">
        <f t="shared" si="27"/>
        <v>#DIV/0!</v>
      </c>
      <c r="I65" s="28" t="e">
        <f t="shared" si="28"/>
        <v>#DIV/0!</v>
      </c>
      <c r="J65" s="16" t="e">
        <f t="shared" si="29"/>
        <v>#DIV/0!</v>
      </c>
      <c r="K65" s="23"/>
      <c r="L65" s="47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63"/>
      <c r="AC65" s="23"/>
      <c r="AD65" s="23"/>
      <c r="AE65" s="23"/>
      <c r="AF65" s="23"/>
      <c r="AG65" s="23"/>
      <c r="AH65" s="23"/>
      <c r="AI65" s="23"/>
      <c r="AJ65" s="24"/>
      <c r="AK65" s="78"/>
      <c r="AL65" s="24"/>
      <c r="AM65" s="74"/>
      <c r="AN65" s="24"/>
      <c r="AO65" s="74"/>
      <c r="AP65" s="24"/>
      <c r="AQ65" s="74"/>
      <c r="AR65" s="24"/>
      <c r="AS65" s="74"/>
      <c r="AT65" s="24"/>
      <c r="AU65" s="24"/>
      <c r="AV65" s="24"/>
      <c r="AW65" s="74"/>
      <c r="AX65" s="24"/>
      <c r="AY65" s="74"/>
      <c r="AZ65" s="67"/>
      <c r="BA65" s="74"/>
      <c r="BB65" s="24"/>
      <c r="BC65" s="24"/>
      <c r="BD65" s="24"/>
    </row>
    <row r="66" spans="1:62" ht="20.100000000000001" customHeight="1" x14ac:dyDescent="0.3">
      <c r="A66" s="15" t="s">
        <v>94</v>
      </c>
      <c r="B66" s="2" t="s">
        <v>89</v>
      </c>
      <c r="C66" s="16">
        <f t="shared" si="23"/>
        <v>1.36</v>
      </c>
      <c r="D66" s="17">
        <v>34</v>
      </c>
      <c r="E66" s="18">
        <f t="shared" si="24"/>
        <v>0</v>
      </c>
      <c r="F66" s="19">
        <f t="shared" si="25"/>
        <v>0</v>
      </c>
      <c r="G66" s="20">
        <f t="shared" si="26"/>
        <v>0</v>
      </c>
      <c r="H66" s="21" t="e">
        <f t="shared" si="27"/>
        <v>#DIV/0!</v>
      </c>
      <c r="I66" s="28" t="e">
        <f t="shared" si="28"/>
        <v>#DIV/0!</v>
      </c>
      <c r="J66" s="16" t="e">
        <f t="shared" si="29"/>
        <v>#DIV/0!</v>
      </c>
      <c r="K66" s="23"/>
      <c r="L66" s="47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63"/>
      <c r="AC66" s="23"/>
      <c r="AD66" s="23"/>
      <c r="AE66" s="23"/>
      <c r="AF66" s="23"/>
      <c r="AG66" s="23"/>
      <c r="AH66" s="23"/>
      <c r="AI66" s="23"/>
      <c r="AJ66" s="24"/>
      <c r="AK66" s="78"/>
      <c r="AL66" s="24"/>
      <c r="AM66" s="74"/>
      <c r="AN66" s="24"/>
      <c r="AO66" s="74"/>
      <c r="AP66" s="24"/>
      <c r="AQ66" s="74"/>
      <c r="AR66" s="24"/>
      <c r="AS66" s="74"/>
      <c r="AT66" s="24"/>
      <c r="AU66" s="24"/>
      <c r="AV66" s="24"/>
      <c r="AW66" s="74"/>
      <c r="AX66" s="24"/>
      <c r="AY66" s="74"/>
      <c r="AZ66" s="67"/>
      <c r="BA66" s="74"/>
      <c r="BB66" s="24"/>
      <c r="BC66" s="24"/>
      <c r="BD66" s="24"/>
    </row>
    <row r="67" spans="1:62" ht="20.100000000000001" customHeight="1" x14ac:dyDescent="0.3">
      <c r="A67" s="15" t="s">
        <v>95</v>
      </c>
      <c r="B67" s="2" t="s">
        <v>87</v>
      </c>
      <c r="C67" s="16">
        <f t="shared" si="23"/>
        <v>1.32</v>
      </c>
      <c r="D67" s="17">
        <v>33</v>
      </c>
      <c r="E67" s="18">
        <f t="shared" si="24"/>
        <v>0</v>
      </c>
      <c r="F67" s="19">
        <f t="shared" si="25"/>
        <v>0</v>
      </c>
      <c r="G67" s="20">
        <f t="shared" si="26"/>
        <v>0</v>
      </c>
      <c r="H67" s="21" t="e">
        <f t="shared" si="27"/>
        <v>#DIV/0!</v>
      </c>
      <c r="I67" s="28" t="e">
        <f t="shared" si="28"/>
        <v>#DIV/0!</v>
      </c>
      <c r="J67" s="16" t="e">
        <f t="shared" si="29"/>
        <v>#DIV/0!</v>
      </c>
      <c r="K67" s="23"/>
      <c r="L67" s="47"/>
      <c r="M67" s="23"/>
      <c r="N67" s="23"/>
      <c r="O67" s="23"/>
      <c r="P67" s="23"/>
      <c r="Q67" s="23"/>
      <c r="R67" s="23"/>
      <c r="S67" s="23"/>
      <c r="T67" s="29"/>
      <c r="U67" s="23"/>
      <c r="V67" s="23"/>
      <c r="W67" s="23"/>
      <c r="X67" s="23"/>
      <c r="Y67" s="23"/>
      <c r="Z67" s="23"/>
      <c r="AA67" s="23"/>
      <c r="AB67" s="63"/>
      <c r="AC67" s="23"/>
      <c r="AD67" s="23"/>
      <c r="AE67" s="23"/>
      <c r="AF67" s="23"/>
      <c r="AG67" s="23"/>
      <c r="AH67" s="23"/>
      <c r="AI67" s="23"/>
      <c r="AJ67" s="24"/>
      <c r="AK67" s="78"/>
      <c r="AL67" s="24"/>
      <c r="AM67" s="74"/>
      <c r="AN67" s="24"/>
      <c r="AO67" s="74"/>
      <c r="AP67" s="24"/>
      <c r="AQ67" s="74"/>
      <c r="AR67" s="24"/>
      <c r="AS67" s="74"/>
      <c r="AT67" s="24"/>
      <c r="AU67" s="24"/>
      <c r="AV67" s="24"/>
      <c r="AW67" s="74"/>
      <c r="AX67" s="24"/>
      <c r="AY67" s="74"/>
      <c r="AZ67" s="67"/>
      <c r="BA67" s="74"/>
      <c r="BB67" s="24"/>
      <c r="BC67" s="24"/>
      <c r="BD67" s="24"/>
    </row>
    <row r="68" spans="1:62" ht="20.100000000000001" customHeight="1" x14ac:dyDescent="0.3">
      <c r="A68" s="15" t="s">
        <v>96</v>
      </c>
      <c r="B68" s="2" t="s">
        <v>89</v>
      </c>
      <c r="C68" s="16">
        <f t="shared" si="23"/>
        <v>1.24</v>
      </c>
      <c r="D68" s="17">
        <v>31</v>
      </c>
      <c r="E68" s="18">
        <f t="shared" si="24"/>
        <v>0</v>
      </c>
      <c r="F68" s="19">
        <f t="shared" si="25"/>
        <v>0</v>
      </c>
      <c r="G68" s="20">
        <f t="shared" si="26"/>
        <v>0</v>
      </c>
      <c r="H68" s="21" t="e">
        <f t="shared" si="27"/>
        <v>#DIV/0!</v>
      </c>
      <c r="I68" s="28" t="e">
        <f t="shared" si="28"/>
        <v>#DIV/0!</v>
      </c>
      <c r="J68" s="16" t="e">
        <f t="shared" si="29"/>
        <v>#DIV/0!</v>
      </c>
      <c r="K68" s="23"/>
      <c r="L68" s="47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63"/>
      <c r="AC68" s="23"/>
      <c r="AD68" s="23"/>
      <c r="AE68" s="23"/>
      <c r="AF68" s="23"/>
      <c r="AG68" s="23"/>
      <c r="AH68" s="23"/>
      <c r="AI68" s="23"/>
      <c r="AJ68" s="24"/>
      <c r="AK68" s="76"/>
      <c r="AL68" s="24"/>
      <c r="AM68" s="74"/>
      <c r="AN68" s="24"/>
      <c r="AO68" s="74"/>
      <c r="AP68" s="24"/>
      <c r="AQ68" s="74"/>
      <c r="AR68" s="24"/>
      <c r="AS68" s="74"/>
      <c r="AT68" s="24"/>
      <c r="AU68" s="24"/>
      <c r="AV68" s="24"/>
      <c r="AW68" s="74"/>
      <c r="AX68" s="24"/>
      <c r="AY68" s="74"/>
      <c r="AZ68" s="67"/>
      <c r="BA68" s="74"/>
      <c r="BB68" s="24"/>
      <c r="BC68" s="24"/>
      <c r="BD68" s="24"/>
    </row>
    <row r="69" spans="1:62" ht="20.100000000000001" customHeight="1" x14ac:dyDescent="0.3">
      <c r="A69" s="15" t="s">
        <v>97</v>
      </c>
      <c r="B69" s="2" t="s">
        <v>89</v>
      </c>
      <c r="C69" s="16">
        <f t="shared" si="23"/>
        <v>1.2</v>
      </c>
      <c r="D69" s="17">
        <v>30</v>
      </c>
      <c r="E69" s="18">
        <f t="shared" si="24"/>
        <v>0</v>
      </c>
      <c r="F69" s="5">
        <f t="shared" si="25"/>
        <v>0</v>
      </c>
      <c r="G69" s="20">
        <f t="shared" si="26"/>
        <v>0</v>
      </c>
      <c r="H69" s="21" t="e">
        <f t="shared" si="27"/>
        <v>#DIV/0!</v>
      </c>
      <c r="I69" s="28" t="e">
        <f t="shared" si="28"/>
        <v>#DIV/0!</v>
      </c>
      <c r="J69" s="16" t="e">
        <f t="shared" si="29"/>
        <v>#DIV/0!</v>
      </c>
      <c r="K69" s="23"/>
      <c r="L69" s="47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63"/>
      <c r="AC69" s="23"/>
      <c r="AD69" s="23"/>
      <c r="AE69" s="23"/>
      <c r="AF69" s="23"/>
      <c r="AG69" s="23"/>
      <c r="AH69" s="23"/>
      <c r="AI69" s="23"/>
      <c r="AJ69" s="24"/>
      <c r="AK69" s="76"/>
      <c r="AL69" s="24"/>
      <c r="AM69" s="74"/>
      <c r="AN69" s="24"/>
      <c r="AO69" s="74"/>
      <c r="AP69" s="24"/>
      <c r="AQ69" s="74"/>
      <c r="AR69" s="24"/>
      <c r="AS69" s="74"/>
      <c r="AT69" s="24"/>
      <c r="AU69" s="24"/>
      <c r="AV69" s="24"/>
      <c r="AW69" s="74"/>
      <c r="AX69" s="24"/>
      <c r="AY69" s="74"/>
      <c r="AZ69" s="67"/>
      <c r="BA69" s="74"/>
      <c r="BB69" s="24"/>
      <c r="BC69" s="24"/>
      <c r="BD69" s="24"/>
    </row>
    <row r="70" spans="1:62" ht="20.100000000000001" customHeight="1" x14ac:dyDescent="0.3">
      <c r="A70" s="15" t="s">
        <v>98</v>
      </c>
      <c r="B70" s="2" t="s">
        <v>87</v>
      </c>
      <c r="C70" s="16">
        <f t="shared" si="23"/>
        <v>1.2</v>
      </c>
      <c r="D70" s="17">
        <v>30</v>
      </c>
      <c r="E70" s="18">
        <f t="shared" si="24"/>
        <v>0</v>
      </c>
      <c r="F70" s="19">
        <f t="shared" si="25"/>
        <v>0</v>
      </c>
      <c r="G70" s="20">
        <f t="shared" si="26"/>
        <v>0</v>
      </c>
      <c r="H70" s="21" t="e">
        <f t="shared" si="27"/>
        <v>#DIV/0!</v>
      </c>
      <c r="I70" s="28" t="e">
        <f t="shared" si="28"/>
        <v>#DIV/0!</v>
      </c>
      <c r="J70" s="16" t="e">
        <f t="shared" si="29"/>
        <v>#DIV/0!</v>
      </c>
      <c r="K70" s="23"/>
      <c r="L70" s="47"/>
      <c r="M70" s="23"/>
      <c r="N70" s="23"/>
      <c r="O70" s="23"/>
      <c r="P70" s="23"/>
      <c r="Q70" s="23"/>
      <c r="R70" s="23"/>
      <c r="S70" s="23"/>
      <c r="T70" s="29"/>
      <c r="U70" s="23"/>
      <c r="V70" s="23"/>
      <c r="W70" s="23"/>
      <c r="X70" s="23"/>
      <c r="Y70" s="23"/>
      <c r="Z70" s="23"/>
      <c r="AA70" s="23"/>
      <c r="AB70" s="63"/>
      <c r="AC70" s="23"/>
      <c r="AD70" s="23"/>
      <c r="AE70" s="23"/>
      <c r="AF70" s="23"/>
      <c r="AG70" s="23"/>
      <c r="AH70" s="23"/>
      <c r="AI70" s="23"/>
      <c r="AJ70" s="24"/>
      <c r="AK70" s="76"/>
      <c r="AL70" s="24"/>
      <c r="AM70" s="74"/>
      <c r="AN70" s="24"/>
      <c r="AO70" s="74"/>
      <c r="AP70" s="24"/>
      <c r="AQ70" s="74"/>
      <c r="AR70" s="24"/>
      <c r="AS70" s="74"/>
      <c r="AT70" s="24"/>
      <c r="AU70" s="24"/>
      <c r="AV70" s="24"/>
      <c r="AW70" s="74"/>
      <c r="AX70" s="24"/>
      <c r="AY70" s="74"/>
      <c r="AZ70" s="67"/>
      <c r="BA70" s="74"/>
      <c r="BB70" s="24"/>
      <c r="BC70" s="24"/>
      <c r="BD70" s="24"/>
    </row>
    <row r="71" spans="1:62" ht="20.100000000000001" customHeight="1" x14ac:dyDescent="0.3">
      <c r="A71" s="15" t="s">
        <v>99</v>
      </c>
      <c r="B71" s="2" t="s">
        <v>89</v>
      </c>
      <c r="C71" s="16">
        <f t="shared" si="23"/>
        <v>1.08</v>
      </c>
      <c r="D71" s="17">
        <v>27</v>
      </c>
      <c r="E71" s="18">
        <f t="shared" si="24"/>
        <v>0</v>
      </c>
      <c r="F71" s="19">
        <f t="shared" si="25"/>
        <v>0</v>
      </c>
      <c r="G71" s="20">
        <f t="shared" si="26"/>
        <v>0</v>
      </c>
      <c r="H71" s="21" t="e">
        <f t="shared" si="27"/>
        <v>#DIV/0!</v>
      </c>
      <c r="I71" s="28" t="e">
        <f t="shared" si="28"/>
        <v>#DIV/0!</v>
      </c>
      <c r="J71" s="16" t="e">
        <f t="shared" si="29"/>
        <v>#DIV/0!</v>
      </c>
      <c r="K71" s="23"/>
      <c r="L71" s="47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63"/>
      <c r="AC71" s="23"/>
      <c r="AD71" s="23"/>
      <c r="AE71" s="23"/>
      <c r="AF71" s="23"/>
      <c r="AG71" s="23"/>
      <c r="AH71" s="23"/>
      <c r="AI71" s="23"/>
      <c r="AJ71" s="24"/>
      <c r="AK71" s="78"/>
      <c r="AL71" s="24"/>
      <c r="AM71" s="74"/>
      <c r="AN71" s="24"/>
      <c r="AO71" s="74"/>
      <c r="AP71" s="24"/>
      <c r="AQ71" s="74"/>
      <c r="AR71" s="24"/>
      <c r="AS71" s="74"/>
      <c r="AT71" s="24"/>
      <c r="AU71" s="24"/>
      <c r="AV71" s="24"/>
      <c r="AW71" s="74"/>
      <c r="AX71" s="24"/>
      <c r="AY71" s="74"/>
      <c r="AZ71" s="67"/>
      <c r="BA71" s="74"/>
      <c r="BB71" s="24"/>
      <c r="BC71" s="24"/>
      <c r="BD71" s="24"/>
    </row>
    <row r="72" spans="1:62" ht="20.100000000000001" customHeight="1" x14ac:dyDescent="0.3">
      <c r="A72" s="15" t="s">
        <v>100</v>
      </c>
      <c r="B72" s="2" t="s">
        <v>89</v>
      </c>
      <c r="C72" s="16">
        <f t="shared" si="23"/>
        <v>0.76</v>
      </c>
      <c r="D72" s="17">
        <v>19</v>
      </c>
      <c r="E72" s="18">
        <f t="shared" si="24"/>
        <v>0</v>
      </c>
      <c r="F72" s="19">
        <f t="shared" si="25"/>
        <v>0</v>
      </c>
      <c r="G72" s="20">
        <f t="shared" si="26"/>
        <v>0</v>
      </c>
      <c r="H72" s="21" t="e">
        <f t="shared" si="27"/>
        <v>#DIV/0!</v>
      </c>
      <c r="I72" s="28" t="e">
        <f t="shared" si="28"/>
        <v>#DIV/0!</v>
      </c>
      <c r="J72" s="16" t="e">
        <f t="shared" si="29"/>
        <v>#DIV/0!</v>
      </c>
      <c r="K72" s="23"/>
      <c r="L72" s="47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63"/>
      <c r="AC72" s="23"/>
      <c r="AD72" s="23"/>
      <c r="AE72" s="23"/>
      <c r="AF72" s="23"/>
      <c r="AG72" s="23"/>
      <c r="AH72" s="23"/>
      <c r="AI72" s="23"/>
      <c r="AJ72" s="24"/>
      <c r="AK72" s="76"/>
      <c r="AL72" s="24"/>
      <c r="AM72" s="74"/>
      <c r="AN72" s="24"/>
      <c r="AO72" s="74"/>
      <c r="AP72" s="24"/>
      <c r="AQ72" s="74"/>
      <c r="AR72" s="24"/>
      <c r="AS72" s="74"/>
      <c r="AT72" s="24"/>
      <c r="AU72" s="24"/>
      <c r="AV72" s="24"/>
      <c r="AW72" s="24"/>
      <c r="AX72" s="24"/>
      <c r="AY72" s="74"/>
      <c r="AZ72" s="67"/>
      <c r="BA72" s="74"/>
      <c r="BB72" s="24"/>
      <c r="BC72" s="24"/>
      <c r="BD72" s="24"/>
    </row>
    <row r="73" spans="1:62" ht="20.100000000000001" customHeight="1" x14ac:dyDescent="0.3">
      <c r="A73" s="15" t="s">
        <v>101</v>
      </c>
      <c r="B73" s="2" t="s">
        <v>89</v>
      </c>
      <c r="C73" s="16">
        <f t="shared" si="23"/>
        <v>0.72</v>
      </c>
      <c r="D73" s="17">
        <v>18</v>
      </c>
      <c r="E73" s="18">
        <f t="shared" si="24"/>
        <v>0</v>
      </c>
      <c r="F73" s="19">
        <f t="shared" si="25"/>
        <v>0</v>
      </c>
      <c r="G73" s="20">
        <f t="shared" si="26"/>
        <v>0</v>
      </c>
      <c r="H73" s="21" t="e">
        <f t="shared" si="27"/>
        <v>#DIV/0!</v>
      </c>
      <c r="I73" s="28" t="e">
        <f t="shared" si="28"/>
        <v>#DIV/0!</v>
      </c>
      <c r="J73" s="16" t="e">
        <f t="shared" si="29"/>
        <v>#DIV/0!</v>
      </c>
      <c r="K73" s="23"/>
      <c r="L73" s="47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63"/>
      <c r="AC73" s="23"/>
      <c r="AD73" s="23"/>
      <c r="AE73" s="23"/>
      <c r="AF73" s="23"/>
      <c r="AG73" s="23"/>
      <c r="AH73" s="23"/>
      <c r="AI73" s="23"/>
      <c r="AJ73" s="24"/>
      <c r="AK73" s="76"/>
      <c r="AL73" s="24"/>
      <c r="AM73" s="24"/>
      <c r="AN73" s="24"/>
      <c r="AO73" s="74"/>
      <c r="AP73" s="24"/>
      <c r="AQ73" s="74"/>
      <c r="AR73" s="24"/>
      <c r="AS73" s="24"/>
      <c r="AT73" s="24"/>
      <c r="AU73" s="24"/>
      <c r="AV73" s="24"/>
      <c r="AW73" s="24"/>
      <c r="AX73" s="24"/>
      <c r="AY73" s="74"/>
      <c r="AZ73" s="67"/>
      <c r="BA73" s="74"/>
      <c r="BB73" s="24"/>
      <c r="BC73" s="24"/>
      <c r="BD73" s="24"/>
    </row>
    <row r="74" spans="1:62" ht="20.100000000000001" customHeight="1" x14ac:dyDescent="0.3">
      <c r="A74" s="27" t="s">
        <v>102</v>
      </c>
      <c r="B74" s="2" t="s">
        <v>89</v>
      </c>
      <c r="C74" s="16">
        <f t="shared" si="23"/>
        <v>0.48</v>
      </c>
      <c r="D74" s="17">
        <v>12</v>
      </c>
      <c r="E74" s="18">
        <f t="shared" si="24"/>
        <v>0</v>
      </c>
      <c r="F74" s="19">
        <f t="shared" si="25"/>
        <v>0</v>
      </c>
      <c r="G74" s="20">
        <f t="shared" si="26"/>
        <v>0</v>
      </c>
      <c r="H74" s="21" t="e">
        <f t="shared" si="27"/>
        <v>#DIV/0!</v>
      </c>
      <c r="I74" s="28" t="e">
        <f t="shared" si="28"/>
        <v>#DIV/0!</v>
      </c>
      <c r="J74" s="16" t="e">
        <f t="shared" si="29"/>
        <v>#DIV/0!</v>
      </c>
      <c r="K74" s="23"/>
      <c r="L74" s="47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63"/>
      <c r="AC74" s="23"/>
      <c r="AD74" s="23"/>
      <c r="AE74" s="23"/>
      <c r="AF74" s="23"/>
      <c r="AG74" s="23"/>
      <c r="AH74" s="23"/>
      <c r="AI74" s="23"/>
      <c r="AJ74" s="24"/>
      <c r="AK74" s="78"/>
      <c r="AL74" s="24"/>
      <c r="AM74" s="24"/>
      <c r="AN74" s="24"/>
      <c r="AO74" s="74"/>
      <c r="AP74" s="24"/>
      <c r="AQ74" s="74"/>
      <c r="AR74" s="24"/>
      <c r="AS74" s="24"/>
      <c r="AT74" s="24"/>
      <c r="AU74" s="24"/>
      <c r="AV74" s="24"/>
      <c r="AW74" s="24"/>
      <c r="AX74" s="24"/>
      <c r="AY74" s="74"/>
      <c r="AZ74" s="67"/>
      <c r="BA74" s="74"/>
      <c r="BB74" s="24"/>
      <c r="BC74" s="24"/>
      <c r="BD74" s="24"/>
    </row>
    <row r="75" spans="1:62" ht="20.100000000000001" customHeight="1" x14ac:dyDescent="0.3">
      <c r="A75" s="27"/>
      <c r="C75" s="16"/>
      <c r="D75" s="17"/>
      <c r="E75" s="18"/>
      <c r="F75" s="19"/>
      <c r="G75" s="20"/>
      <c r="H75" s="21"/>
      <c r="I75" s="28"/>
      <c r="J75" s="16"/>
      <c r="K75" s="23"/>
      <c r="L75" s="47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63"/>
      <c r="AC75" s="23"/>
      <c r="AD75" s="23"/>
      <c r="AE75" s="23"/>
      <c r="AF75" s="23"/>
      <c r="AG75" s="23"/>
      <c r="AH75" s="23"/>
      <c r="AI75" s="23"/>
      <c r="AJ75" s="24"/>
      <c r="AK75" s="76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67"/>
      <c r="BA75" s="24"/>
      <c r="BB75" s="24"/>
      <c r="BC75" s="24"/>
      <c r="BD75" s="24"/>
    </row>
    <row r="76" spans="1:62" s="26" customFormat="1" ht="20.100000000000001" customHeight="1" x14ac:dyDescent="0.3">
      <c r="A76" s="15"/>
      <c r="B76" s="2"/>
      <c r="C76" s="16"/>
      <c r="D76" s="17"/>
      <c r="E76" s="18"/>
      <c r="F76" s="19"/>
      <c r="G76" s="20"/>
      <c r="H76" s="21"/>
      <c r="I76" s="22"/>
      <c r="J76" s="16"/>
      <c r="K76" s="23">
        <f>SUM(K60:L74)</f>
        <v>0</v>
      </c>
      <c r="L76" s="23"/>
      <c r="M76" s="23">
        <f>SUM(M60:N74)</f>
        <v>0</v>
      </c>
      <c r="N76" s="23"/>
      <c r="O76" s="23">
        <f>SUM(O60:P74)</f>
        <v>0</v>
      </c>
      <c r="P76" s="23"/>
      <c r="Q76" s="23">
        <f>SUM(Q60:R74)</f>
        <v>0</v>
      </c>
      <c r="R76" s="23"/>
      <c r="S76" s="23">
        <f>SUM(S60:T74)</f>
        <v>0</v>
      </c>
      <c r="T76" s="23"/>
      <c r="U76" s="23">
        <f>SUM(U60:V74)</f>
        <v>0</v>
      </c>
      <c r="V76" s="23"/>
      <c r="W76" s="23">
        <f>SUM(W60:X74)</f>
        <v>0</v>
      </c>
      <c r="X76" s="23"/>
      <c r="Y76" s="23">
        <f>SUM(Y60:Z74)</f>
        <v>0</v>
      </c>
      <c r="Z76" s="23"/>
      <c r="AA76" s="23">
        <f>SUM(AA60:AB74)</f>
        <v>0</v>
      </c>
      <c r="AB76" s="23"/>
      <c r="AC76" s="23">
        <f>SUM(AC60:AD74)</f>
        <v>0</v>
      </c>
      <c r="AD76" s="23"/>
      <c r="AE76" s="23">
        <f>SUM(AE60:AF74)</f>
        <v>0</v>
      </c>
      <c r="AF76" s="23"/>
      <c r="AG76" s="23">
        <f>SUM(AG60:AH74)</f>
        <v>0</v>
      </c>
      <c r="AH76" s="23"/>
      <c r="AI76" s="23">
        <f>SUM(AI60:AJ74)</f>
        <v>0</v>
      </c>
      <c r="AJ76" s="23"/>
      <c r="AK76" s="77">
        <f>SUM(AK60:AL74)</f>
        <v>0</v>
      </c>
      <c r="AL76" s="23"/>
      <c r="AM76" s="23">
        <f>SUM(AM60:AN74)</f>
        <v>0</v>
      </c>
      <c r="AN76" s="23"/>
      <c r="AO76" s="23">
        <f>SUM(AO60:AP74)</f>
        <v>0</v>
      </c>
      <c r="AP76" s="23"/>
      <c r="AQ76" s="23">
        <f>SUM(AQ60:AR74)</f>
        <v>0</v>
      </c>
      <c r="AR76" s="23"/>
      <c r="AS76" s="23">
        <f>SUM(AS60:AT74)</f>
        <v>0</v>
      </c>
      <c r="AT76" s="23"/>
      <c r="AU76" s="23">
        <f>SUM(AU60:AV74)</f>
        <v>0</v>
      </c>
      <c r="AV76" s="23"/>
      <c r="AW76" s="23">
        <f>SUM(AW60:AX74)</f>
        <v>0</v>
      </c>
      <c r="AX76" s="23"/>
      <c r="AY76" s="23">
        <f>SUM(AY60:AZ74)</f>
        <v>0</v>
      </c>
      <c r="AZ76" s="23"/>
      <c r="BA76" s="23">
        <f>SUM(BA60:BB74)</f>
        <v>0</v>
      </c>
      <c r="BB76" s="24"/>
      <c r="BC76" s="24"/>
      <c r="BD76" s="24"/>
      <c r="BE76" s="25"/>
      <c r="BF76" s="25"/>
      <c r="BG76" s="25"/>
      <c r="BH76" s="25"/>
      <c r="BI76" s="25"/>
      <c r="BJ76" s="25"/>
    </row>
    <row r="77" spans="1:62" ht="20.100000000000001" customHeight="1" x14ac:dyDescent="0.3">
      <c r="A77" s="27"/>
      <c r="C77" s="16"/>
      <c r="D77" s="17"/>
      <c r="E77" s="18"/>
      <c r="F77" s="19"/>
      <c r="G77" s="20"/>
      <c r="H77" s="21"/>
      <c r="I77" s="28"/>
      <c r="J77" s="16"/>
      <c r="K77" s="23"/>
      <c r="L77" s="47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63"/>
      <c r="AC77" s="23"/>
      <c r="AD77" s="23"/>
      <c r="AE77" s="23"/>
      <c r="AF77" s="23"/>
      <c r="AG77" s="23"/>
      <c r="AH77" s="23"/>
      <c r="AI77" s="23"/>
      <c r="AJ77" s="24"/>
      <c r="AK77" s="76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67"/>
      <c r="BA77" s="24"/>
      <c r="BB77" s="24"/>
      <c r="BC77" s="24"/>
      <c r="BD77" s="24"/>
    </row>
    <row r="78" spans="1:62" ht="20.100000000000001" customHeight="1" x14ac:dyDescent="0.3">
      <c r="A78" s="15"/>
      <c r="C78" s="16"/>
      <c r="D78" s="17"/>
      <c r="E78" s="18"/>
      <c r="F78" s="19"/>
      <c r="G78" s="20"/>
      <c r="H78" s="21"/>
      <c r="I78" s="28"/>
      <c r="J78" s="16"/>
      <c r="K78" s="23"/>
      <c r="L78" s="47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63"/>
      <c r="AC78" s="23"/>
      <c r="AD78" s="23"/>
      <c r="AE78" s="23"/>
      <c r="AF78" s="23"/>
      <c r="AG78" s="23"/>
      <c r="AH78" s="23"/>
      <c r="AI78" s="23"/>
      <c r="AJ78" s="24"/>
      <c r="AK78" s="76"/>
      <c r="AL78" s="24"/>
      <c r="AM78" s="74"/>
      <c r="AN78" s="24"/>
      <c r="AO78" s="24"/>
      <c r="AP78" s="24"/>
      <c r="AQ78" s="74"/>
      <c r="AR78" s="24"/>
      <c r="AS78" s="24"/>
      <c r="AT78" s="24"/>
      <c r="AU78" s="74"/>
      <c r="AV78" s="24"/>
      <c r="AW78" s="24"/>
      <c r="AX78" s="24"/>
      <c r="AY78" s="24"/>
      <c r="AZ78" s="67"/>
      <c r="BA78" s="74"/>
      <c r="BB78" s="24"/>
      <c r="BC78" s="24"/>
      <c r="BD78" s="24"/>
    </row>
    <row r="79" spans="1:62" s="26" customFormat="1" ht="20.100000000000001" customHeight="1" x14ac:dyDescent="0.3">
      <c r="A79" s="30" t="s">
        <v>103</v>
      </c>
      <c r="B79" s="2" t="s">
        <v>104</v>
      </c>
      <c r="C79" s="16">
        <f t="shared" ref="C79" si="30">D79/25</f>
        <v>2.3199999999999998</v>
      </c>
      <c r="D79" s="17">
        <v>58</v>
      </c>
      <c r="E79" s="18">
        <f t="shared" ref="E79:E95" si="31">COUNT(K79:BB79)</f>
        <v>0</v>
      </c>
      <c r="F79" s="19">
        <f t="shared" ref="F79" si="32">(E79*D79)</f>
        <v>0</v>
      </c>
      <c r="G79" s="20">
        <f t="shared" ref="G79:G95" si="33">SUM(K79:BB79)</f>
        <v>0</v>
      </c>
      <c r="H79" s="21" t="e">
        <f t="shared" ref="H79" si="34">(G79/E79)</f>
        <v>#DIV/0!</v>
      </c>
      <c r="I79" s="22" t="e">
        <f t="shared" ref="I79" si="35">(G79/F79)</f>
        <v>#DIV/0!</v>
      </c>
      <c r="J79" s="16" t="e">
        <f t="shared" ref="J79" si="36">H79/25</f>
        <v>#DIV/0!</v>
      </c>
      <c r="K79" s="23"/>
      <c r="L79" s="47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63"/>
      <c r="AC79" s="23"/>
      <c r="AD79" s="23"/>
      <c r="AE79" s="23"/>
      <c r="AF79" s="23"/>
      <c r="AG79" s="23"/>
      <c r="AH79" s="23"/>
      <c r="AI79" s="23"/>
      <c r="AJ79" s="24"/>
      <c r="AK79" s="76"/>
      <c r="AL79" s="24"/>
      <c r="AM79" s="74"/>
      <c r="AN79" s="24"/>
      <c r="AO79" s="74"/>
      <c r="AP79" s="24"/>
      <c r="AQ79" s="74"/>
      <c r="AR79" s="24"/>
      <c r="AS79" s="74"/>
      <c r="AT79" s="24"/>
      <c r="AU79" s="74"/>
      <c r="AV79" s="24"/>
      <c r="AW79" s="24"/>
      <c r="AX79" s="24"/>
      <c r="AY79" s="74"/>
      <c r="AZ79" s="67"/>
      <c r="BA79" s="74"/>
      <c r="BB79" s="24"/>
      <c r="BC79" s="24"/>
      <c r="BD79" s="24"/>
      <c r="BE79" s="25"/>
      <c r="BF79" s="25"/>
      <c r="BG79" s="25"/>
      <c r="BH79" s="25"/>
      <c r="BI79" s="25"/>
      <c r="BJ79" s="25"/>
    </row>
    <row r="80" spans="1:62" s="26" customFormat="1" ht="20.100000000000001" customHeight="1" x14ac:dyDescent="0.3">
      <c r="A80" s="30" t="s">
        <v>105</v>
      </c>
      <c r="B80" s="2" t="s">
        <v>104</v>
      </c>
      <c r="C80" s="16">
        <f t="shared" ref="C80:C95" si="37">D80/25</f>
        <v>1.84</v>
      </c>
      <c r="D80" s="17">
        <v>46</v>
      </c>
      <c r="E80" s="18">
        <f t="shared" si="31"/>
        <v>0</v>
      </c>
      <c r="F80" s="19">
        <f t="shared" ref="F80:F95" si="38">(E80*D80)</f>
        <v>0</v>
      </c>
      <c r="G80" s="20">
        <f t="shared" si="33"/>
        <v>0</v>
      </c>
      <c r="H80" s="21" t="e">
        <f t="shared" ref="H80:H95" si="39">(G80/E80)</f>
        <v>#DIV/0!</v>
      </c>
      <c r="I80" s="28" t="e">
        <f t="shared" ref="I80:I95" si="40">(G80/F80)</f>
        <v>#DIV/0!</v>
      </c>
      <c r="J80" s="16" t="e">
        <f t="shared" ref="J80:J95" si="41">H80/25</f>
        <v>#DIV/0!</v>
      </c>
      <c r="K80" s="23"/>
      <c r="L80" s="47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63"/>
      <c r="AC80" s="23"/>
      <c r="AD80" s="23"/>
      <c r="AE80" s="23"/>
      <c r="AF80" s="23"/>
      <c r="AG80" s="23"/>
      <c r="AH80" s="23"/>
      <c r="AI80" s="23"/>
      <c r="AJ80" s="24"/>
      <c r="AK80" s="78"/>
      <c r="AL80" s="24"/>
      <c r="AM80" s="74"/>
      <c r="AN80" s="24"/>
      <c r="AO80" s="74"/>
      <c r="AP80" s="24"/>
      <c r="AQ80" s="74"/>
      <c r="AR80" s="24"/>
      <c r="AS80" s="74"/>
      <c r="AT80" s="24"/>
      <c r="AU80" s="74"/>
      <c r="AV80" s="24"/>
      <c r="AW80" s="24"/>
      <c r="AX80" s="24"/>
      <c r="AY80" s="74"/>
      <c r="AZ80" s="67"/>
      <c r="BA80" s="74"/>
      <c r="BB80" s="24"/>
      <c r="BC80" s="24"/>
      <c r="BD80" s="24"/>
      <c r="BE80" s="25"/>
      <c r="BF80" s="25"/>
      <c r="BG80" s="25"/>
      <c r="BH80" s="25"/>
      <c r="BI80" s="25"/>
      <c r="BJ80" s="25"/>
    </row>
    <row r="81" spans="1:62" s="26" customFormat="1" ht="20.100000000000001" customHeight="1" x14ac:dyDescent="0.3">
      <c r="A81" s="30" t="s">
        <v>106</v>
      </c>
      <c r="B81" s="2" t="s">
        <v>104</v>
      </c>
      <c r="C81" s="16">
        <f t="shared" si="37"/>
        <v>1.48</v>
      </c>
      <c r="D81" s="17">
        <v>37</v>
      </c>
      <c r="E81" s="18">
        <f t="shared" si="31"/>
        <v>0</v>
      </c>
      <c r="F81" s="19">
        <f t="shared" si="38"/>
        <v>0</v>
      </c>
      <c r="G81" s="20">
        <f t="shared" si="33"/>
        <v>0</v>
      </c>
      <c r="H81" s="21" t="e">
        <f t="shared" si="39"/>
        <v>#DIV/0!</v>
      </c>
      <c r="I81" s="22" t="e">
        <f t="shared" si="40"/>
        <v>#DIV/0!</v>
      </c>
      <c r="J81" s="16" t="e">
        <f t="shared" si="41"/>
        <v>#DIV/0!</v>
      </c>
      <c r="K81" s="23"/>
      <c r="L81" s="47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63"/>
      <c r="AC81" s="23"/>
      <c r="AD81" s="23"/>
      <c r="AE81" s="23"/>
      <c r="AF81" s="23"/>
      <c r="AG81" s="23"/>
      <c r="AH81" s="23"/>
      <c r="AI81" s="23"/>
      <c r="AJ81" s="24"/>
      <c r="AK81" s="78"/>
      <c r="AL81" s="24"/>
      <c r="AM81" s="74"/>
      <c r="AN81" s="24"/>
      <c r="AO81" s="74"/>
      <c r="AP81" s="24"/>
      <c r="AQ81" s="74"/>
      <c r="AR81" s="24"/>
      <c r="AS81" s="74"/>
      <c r="AT81" s="24"/>
      <c r="AU81" s="74"/>
      <c r="AV81" s="24"/>
      <c r="AW81" s="24"/>
      <c r="AX81" s="24"/>
      <c r="AY81" s="74"/>
      <c r="AZ81" s="67"/>
      <c r="BA81" s="74"/>
      <c r="BB81" s="24"/>
      <c r="BC81" s="24"/>
      <c r="BD81" s="24"/>
      <c r="BE81" s="25"/>
      <c r="BF81" s="25"/>
      <c r="BG81" s="25"/>
      <c r="BH81" s="25"/>
      <c r="BI81" s="25"/>
      <c r="BJ81" s="25"/>
    </row>
    <row r="82" spans="1:62" s="26" customFormat="1" ht="20.100000000000001" customHeight="1" x14ac:dyDescent="0.3">
      <c r="A82" s="30" t="s">
        <v>107</v>
      </c>
      <c r="B82" s="2" t="s">
        <v>104</v>
      </c>
      <c r="C82" s="16">
        <f t="shared" si="37"/>
        <v>1.48</v>
      </c>
      <c r="D82" s="17">
        <v>37</v>
      </c>
      <c r="E82" s="18">
        <f t="shared" si="31"/>
        <v>0</v>
      </c>
      <c r="F82" s="19">
        <f t="shared" si="38"/>
        <v>0</v>
      </c>
      <c r="G82" s="20">
        <f t="shared" si="33"/>
        <v>0</v>
      </c>
      <c r="H82" s="21" t="e">
        <f t="shared" si="39"/>
        <v>#DIV/0!</v>
      </c>
      <c r="I82" s="22" t="e">
        <f t="shared" si="40"/>
        <v>#DIV/0!</v>
      </c>
      <c r="J82" s="16" t="e">
        <f t="shared" si="41"/>
        <v>#DIV/0!</v>
      </c>
      <c r="K82" s="23"/>
      <c r="L82" s="47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63"/>
      <c r="AC82" s="23"/>
      <c r="AD82" s="23"/>
      <c r="AE82" s="23"/>
      <c r="AF82" s="23"/>
      <c r="AG82" s="23"/>
      <c r="AH82" s="23"/>
      <c r="AI82" s="23"/>
      <c r="AJ82" s="24"/>
      <c r="AK82" s="76"/>
      <c r="AL82" s="24"/>
      <c r="AM82" s="74"/>
      <c r="AN82" s="24"/>
      <c r="AO82" s="74"/>
      <c r="AP82" s="24"/>
      <c r="AQ82" s="74"/>
      <c r="AR82" s="24"/>
      <c r="AS82" s="74"/>
      <c r="AT82" s="24"/>
      <c r="AU82" s="74"/>
      <c r="AV82" s="24"/>
      <c r="AW82" s="24"/>
      <c r="AX82" s="24"/>
      <c r="AY82" s="74"/>
      <c r="AZ82" s="67"/>
      <c r="BA82" s="74"/>
      <c r="BB82" s="24"/>
      <c r="BC82" s="24"/>
      <c r="BD82" s="24"/>
      <c r="BE82" s="25"/>
      <c r="BF82" s="25"/>
      <c r="BG82" s="25"/>
      <c r="BH82" s="25"/>
      <c r="BI82" s="25"/>
      <c r="BJ82" s="25"/>
    </row>
    <row r="83" spans="1:62" s="26" customFormat="1" ht="20.100000000000001" customHeight="1" x14ac:dyDescent="0.3">
      <c r="A83" s="30" t="s">
        <v>108</v>
      </c>
      <c r="B83" s="2" t="s">
        <v>104</v>
      </c>
      <c r="C83" s="16">
        <f t="shared" si="37"/>
        <v>1.4</v>
      </c>
      <c r="D83" s="17">
        <v>35</v>
      </c>
      <c r="E83" s="18">
        <f t="shared" si="31"/>
        <v>0</v>
      </c>
      <c r="F83" s="19">
        <f t="shared" si="38"/>
        <v>0</v>
      </c>
      <c r="G83" s="20">
        <f t="shared" si="33"/>
        <v>0</v>
      </c>
      <c r="H83" s="21" t="e">
        <f t="shared" si="39"/>
        <v>#DIV/0!</v>
      </c>
      <c r="I83" s="22" t="e">
        <f t="shared" si="40"/>
        <v>#DIV/0!</v>
      </c>
      <c r="J83" s="16" t="e">
        <f t="shared" si="41"/>
        <v>#DIV/0!</v>
      </c>
      <c r="K83" s="23"/>
      <c r="L83" s="47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63"/>
      <c r="AC83" s="23"/>
      <c r="AD83" s="23"/>
      <c r="AE83" s="23"/>
      <c r="AF83" s="23"/>
      <c r="AG83" s="23"/>
      <c r="AH83" s="23"/>
      <c r="AI83" s="23"/>
      <c r="AJ83" s="24"/>
      <c r="AK83" s="76"/>
      <c r="AL83" s="24"/>
      <c r="AM83" s="74"/>
      <c r="AN83" s="24"/>
      <c r="AO83" s="74"/>
      <c r="AP83" s="24"/>
      <c r="AQ83" s="74"/>
      <c r="AR83" s="24"/>
      <c r="AS83" s="74"/>
      <c r="AT83" s="24"/>
      <c r="AU83" s="74"/>
      <c r="AV83" s="24"/>
      <c r="AW83" s="24"/>
      <c r="AX83" s="24"/>
      <c r="AY83" s="74"/>
      <c r="AZ83" s="67"/>
      <c r="BA83" s="74"/>
      <c r="BB83" s="24"/>
      <c r="BC83" s="24"/>
      <c r="BD83" s="24"/>
      <c r="BE83" s="25"/>
      <c r="BF83" s="25"/>
      <c r="BG83" s="25"/>
      <c r="BH83" s="25"/>
      <c r="BI83" s="25"/>
      <c r="BJ83" s="25"/>
    </row>
    <row r="84" spans="1:62" s="26" customFormat="1" ht="20.100000000000001" customHeight="1" x14ac:dyDescent="0.3">
      <c r="A84" s="30" t="s">
        <v>60</v>
      </c>
      <c r="B84" s="2" t="s">
        <v>104</v>
      </c>
      <c r="C84" s="16">
        <f t="shared" si="37"/>
        <v>1.36</v>
      </c>
      <c r="D84" s="17">
        <v>34</v>
      </c>
      <c r="E84" s="18">
        <f t="shared" si="31"/>
        <v>0</v>
      </c>
      <c r="F84" s="19">
        <f t="shared" si="38"/>
        <v>0</v>
      </c>
      <c r="G84" s="20">
        <f t="shared" si="33"/>
        <v>0</v>
      </c>
      <c r="H84" s="21" t="e">
        <f t="shared" si="39"/>
        <v>#DIV/0!</v>
      </c>
      <c r="I84" s="22" t="e">
        <f t="shared" si="40"/>
        <v>#DIV/0!</v>
      </c>
      <c r="J84" s="16" t="e">
        <f t="shared" si="41"/>
        <v>#DIV/0!</v>
      </c>
      <c r="K84" s="23"/>
      <c r="L84" s="47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63"/>
      <c r="AC84" s="23"/>
      <c r="AD84" s="23"/>
      <c r="AE84" s="23"/>
      <c r="AF84" s="23"/>
      <c r="AG84" s="23"/>
      <c r="AH84" s="23"/>
      <c r="AI84" s="23"/>
      <c r="AJ84" s="24"/>
      <c r="AK84" s="76"/>
      <c r="AL84" s="24"/>
      <c r="AM84" s="74"/>
      <c r="AN84" s="24"/>
      <c r="AO84" s="74"/>
      <c r="AP84" s="24"/>
      <c r="AQ84" s="74"/>
      <c r="AR84" s="24"/>
      <c r="AS84" s="74"/>
      <c r="AT84" s="24"/>
      <c r="AU84" s="74"/>
      <c r="AV84" s="24"/>
      <c r="AW84" s="24"/>
      <c r="AX84" s="24"/>
      <c r="AY84" s="74"/>
      <c r="AZ84" s="67"/>
      <c r="BA84" s="74"/>
      <c r="BB84" s="24"/>
      <c r="BC84" s="24"/>
      <c r="BD84" s="24"/>
      <c r="BE84" s="25"/>
      <c r="BF84" s="25"/>
      <c r="BG84" s="25"/>
      <c r="BH84" s="25"/>
      <c r="BI84" s="25"/>
      <c r="BJ84" s="25"/>
    </row>
    <row r="85" spans="1:62" s="26" customFormat="1" ht="20.100000000000001" customHeight="1" x14ac:dyDescent="0.3">
      <c r="A85" s="30" t="s">
        <v>109</v>
      </c>
      <c r="B85" s="2" t="s">
        <v>104</v>
      </c>
      <c r="C85" s="16">
        <f t="shared" si="37"/>
        <v>1.1599999999999999</v>
      </c>
      <c r="D85" s="17">
        <v>29</v>
      </c>
      <c r="E85" s="18">
        <f t="shared" si="31"/>
        <v>0</v>
      </c>
      <c r="F85" s="19">
        <f t="shared" si="38"/>
        <v>0</v>
      </c>
      <c r="G85" s="20">
        <f t="shared" si="33"/>
        <v>0</v>
      </c>
      <c r="H85" s="21" t="e">
        <f t="shared" si="39"/>
        <v>#DIV/0!</v>
      </c>
      <c r="I85" s="22" t="e">
        <f t="shared" si="40"/>
        <v>#DIV/0!</v>
      </c>
      <c r="J85" s="16" t="e">
        <f t="shared" si="41"/>
        <v>#DIV/0!</v>
      </c>
      <c r="K85" s="23"/>
      <c r="L85" s="47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63"/>
      <c r="AC85" s="23"/>
      <c r="AD85" s="23"/>
      <c r="AE85" s="23"/>
      <c r="AF85" s="23"/>
      <c r="AG85" s="23"/>
      <c r="AH85" s="23"/>
      <c r="AI85" s="23"/>
      <c r="AJ85" s="24"/>
      <c r="AK85" s="78"/>
      <c r="AL85" s="24"/>
      <c r="AM85" s="74"/>
      <c r="AN85" s="24"/>
      <c r="AO85" s="74"/>
      <c r="AP85" s="24"/>
      <c r="AQ85" s="74"/>
      <c r="AR85" s="24"/>
      <c r="AS85" s="74"/>
      <c r="AT85" s="24"/>
      <c r="AU85" s="74"/>
      <c r="AV85" s="24"/>
      <c r="AW85" s="24"/>
      <c r="AX85" s="24"/>
      <c r="AY85" s="74"/>
      <c r="AZ85" s="67"/>
      <c r="BA85" s="74"/>
      <c r="BB85" s="24"/>
      <c r="BC85" s="24"/>
      <c r="BD85" s="24"/>
      <c r="BE85" s="25"/>
      <c r="BF85" s="25"/>
      <c r="BG85" s="25"/>
      <c r="BH85" s="25"/>
      <c r="BI85" s="25"/>
      <c r="BJ85" s="25"/>
    </row>
    <row r="86" spans="1:62" s="26" customFormat="1" ht="20.399999999999999" customHeight="1" x14ac:dyDescent="0.3">
      <c r="A86" s="30" t="s">
        <v>110</v>
      </c>
      <c r="B86" s="2" t="s">
        <v>104</v>
      </c>
      <c r="C86" s="16">
        <f t="shared" si="37"/>
        <v>0.92</v>
      </c>
      <c r="D86" s="17">
        <v>23</v>
      </c>
      <c r="E86" s="18">
        <f t="shared" si="31"/>
        <v>0</v>
      </c>
      <c r="F86" s="19">
        <f t="shared" si="38"/>
        <v>0</v>
      </c>
      <c r="G86" s="20">
        <f t="shared" si="33"/>
        <v>0</v>
      </c>
      <c r="H86" s="21" t="e">
        <f t="shared" si="39"/>
        <v>#DIV/0!</v>
      </c>
      <c r="I86" s="22" t="e">
        <f t="shared" si="40"/>
        <v>#DIV/0!</v>
      </c>
      <c r="J86" s="16" t="e">
        <f t="shared" si="41"/>
        <v>#DIV/0!</v>
      </c>
      <c r="K86" s="23"/>
      <c r="L86" s="47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63"/>
      <c r="AC86" s="23"/>
      <c r="AD86" s="23"/>
      <c r="AE86" s="23"/>
      <c r="AF86" s="23"/>
      <c r="AG86" s="23"/>
      <c r="AH86" s="23"/>
      <c r="AI86" s="23"/>
      <c r="AJ86" s="24"/>
      <c r="AK86" s="78"/>
      <c r="AL86" s="24"/>
      <c r="AM86" s="74"/>
      <c r="AN86" s="24"/>
      <c r="AO86" s="74"/>
      <c r="AP86" s="24"/>
      <c r="AQ86" s="74"/>
      <c r="AR86" s="24"/>
      <c r="AS86" s="74"/>
      <c r="AT86" s="24"/>
      <c r="AU86" s="74"/>
      <c r="AV86" s="24"/>
      <c r="AW86" s="24"/>
      <c r="AX86" s="24"/>
      <c r="AY86" s="74"/>
      <c r="AZ86" s="67"/>
      <c r="BA86" s="74"/>
      <c r="BB86" s="24"/>
      <c r="BC86" s="24"/>
      <c r="BD86" s="24"/>
      <c r="BE86" s="25"/>
      <c r="BF86" s="25"/>
      <c r="BG86" s="25"/>
      <c r="BH86" s="25"/>
      <c r="BI86" s="25"/>
      <c r="BJ86" s="25"/>
    </row>
    <row r="87" spans="1:62" s="26" customFormat="1" ht="20.100000000000001" customHeight="1" x14ac:dyDescent="0.3">
      <c r="A87" s="30" t="s">
        <v>111</v>
      </c>
      <c r="B87" s="2" t="s">
        <v>104</v>
      </c>
      <c r="C87" s="16">
        <f t="shared" si="37"/>
        <v>0.88</v>
      </c>
      <c r="D87" s="17">
        <v>22</v>
      </c>
      <c r="E87" s="18">
        <f t="shared" si="31"/>
        <v>0</v>
      </c>
      <c r="F87" s="19">
        <f t="shared" si="38"/>
        <v>0</v>
      </c>
      <c r="G87" s="20">
        <f t="shared" si="33"/>
        <v>0</v>
      </c>
      <c r="H87" s="21" t="e">
        <f t="shared" si="39"/>
        <v>#DIV/0!</v>
      </c>
      <c r="I87" s="22" t="e">
        <f t="shared" si="40"/>
        <v>#DIV/0!</v>
      </c>
      <c r="J87" s="16" t="e">
        <f t="shared" si="41"/>
        <v>#DIV/0!</v>
      </c>
      <c r="K87" s="23"/>
      <c r="L87" s="47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63"/>
      <c r="AC87" s="23"/>
      <c r="AD87" s="23"/>
      <c r="AE87" s="23"/>
      <c r="AF87" s="23"/>
      <c r="AG87" s="23"/>
      <c r="AH87" s="23"/>
      <c r="AI87" s="23"/>
      <c r="AJ87" s="24"/>
      <c r="AK87" s="76"/>
      <c r="AL87" s="24"/>
      <c r="AM87" s="74"/>
      <c r="AN87" s="24"/>
      <c r="AO87" s="74"/>
      <c r="AP87" s="24"/>
      <c r="AQ87" s="74"/>
      <c r="AR87" s="24"/>
      <c r="AS87" s="74"/>
      <c r="AT87" s="24"/>
      <c r="AU87" s="74"/>
      <c r="AV87" s="24"/>
      <c r="AW87" s="24"/>
      <c r="AX87" s="24"/>
      <c r="AY87" s="74"/>
      <c r="AZ87" s="67"/>
      <c r="BA87" s="74"/>
      <c r="BB87" s="24"/>
      <c r="BC87" s="24"/>
      <c r="BD87" s="24"/>
      <c r="BE87" s="25"/>
      <c r="BF87" s="25"/>
      <c r="BG87" s="25"/>
      <c r="BH87" s="25"/>
      <c r="BI87" s="25"/>
      <c r="BJ87" s="25"/>
    </row>
    <row r="88" spans="1:62" s="26" customFormat="1" ht="20.100000000000001" customHeight="1" x14ac:dyDescent="0.3">
      <c r="A88" s="30" t="s">
        <v>112</v>
      </c>
      <c r="B88" s="2" t="s">
        <v>104</v>
      </c>
      <c r="C88" s="16">
        <f t="shared" si="37"/>
        <v>0.88</v>
      </c>
      <c r="D88" s="17">
        <v>22</v>
      </c>
      <c r="E88" s="18">
        <f t="shared" si="31"/>
        <v>0</v>
      </c>
      <c r="F88" s="19">
        <f t="shared" si="38"/>
        <v>0</v>
      </c>
      <c r="G88" s="20">
        <f t="shared" si="33"/>
        <v>0</v>
      </c>
      <c r="H88" s="21" t="e">
        <f t="shared" si="39"/>
        <v>#DIV/0!</v>
      </c>
      <c r="I88" s="22" t="e">
        <f t="shared" si="40"/>
        <v>#DIV/0!</v>
      </c>
      <c r="J88" s="16" t="e">
        <f t="shared" si="41"/>
        <v>#DIV/0!</v>
      </c>
      <c r="K88" s="23"/>
      <c r="L88" s="47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63"/>
      <c r="AC88" s="23"/>
      <c r="AD88" s="23"/>
      <c r="AE88" s="23"/>
      <c r="AF88" s="23"/>
      <c r="AG88" s="23"/>
      <c r="AH88" s="23"/>
      <c r="AI88" s="23"/>
      <c r="AJ88" s="24"/>
      <c r="AK88" s="78"/>
      <c r="AL88" s="24"/>
      <c r="AM88" s="74"/>
      <c r="AN88" s="24"/>
      <c r="AO88" s="74"/>
      <c r="AP88" s="24"/>
      <c r="AQ88" s="74"/>
      <c r="AR88" s="24"/>
      <c r="AS88" s="74"/>
      <c r="AT88" s="24"/>
      <c r="AU88" s="74"/>
      <c r="AV88" s="24"/>
      <c r="AW88" s="24"/>
      <c r="AX88" s="24"/>
      <c r="AY88" s="74"/>
      <c r="AZ88" s="67"/>
      <c r="BA88" s="74"/>
      <c r="BB88" s="24"/>
      <c r="BC88" s="24"/>
      <c r="BD88" s="24"/>
      <c r="BE88" s="25"/>
      <c r="BF88" s="25"/>
      <c r="BG88" s="25"/>
      <c r="BH88" s="25"/>
      <c r="BI88" s="25"/>
      <c r="BJ88" s="25"/>
    </row>
    <row r="89" spans="1:62" s="26" customFormat="1" ht="20.100000000000001" customHeight="1" x14ac:dyDescent="0.3">
      <c r="A89" s="30" t="s">
        <v>113</v>
      </c>
      <c r="B89" s="2" t="s">
        <v>104</v>
      </c>
      <c r="C89" s="16">
        <f t="shared" si="37"/>
        <v>0.8</v>
      </c>
      <c r="D89" s="17">
        <v>20</v>
      </c>
      <c r="E89" s="18">
        <f t="shared" si="31"/>
        <v>0</v>
      </c>
      <c r="F89" s="19">
        <f t="shared" si="38"/>
        <v>0</v>
      </c>
      <c r="G89" s="20">
        <f t="shared" si="33"/>
        <v>0</v>
      </c>
      <c r="H89" s="21" t="e">
        <f t="shared" si="39"/>
        <v>#DIV/0!</v>
      </c>
      <c r="I89" s="22" t="e">
        <f t="shared" si="40"/>
        <v>#DIV/0!</v>
      </c>
      <c r="J89" s="16" t="e">
        <f t="shared" si="41"/>
        <v>#DIV/0!</v>
      </c>
      <c r="K89" s="23"/>
      <c r="L89" s="47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63"/>
      <c r="AC89" s="23"/>
      <c r="AD89" s="23"/>
      <c r="AE89" s="23"/>
      <c r="AF89" s="23"/>
      <c r="AG89" s="23"/>
      <c r="AH89" s="23"/>
      <c r="AI89" s="23"/>
      <c r="AJ89" s="24"/>
      <c r="AK89" s="78"/>
      <c r="AL89" s="24"/>
      <c r="AM89" s="74"/>
      <c r="AN89" s="24"/>
      <c r="AO89" s="74"/>
      <c r="AP89" s="24"/>
      <c r="AQ89" s="74"/>
      <c r="AR89" s="24"/>
      <c r="AS89" s="74"/>
      <c r="AT89" s="24"/>
      <c r="AU89" s="74"/>
      <c r="AV89" s="24"/>
      <c r="AW89" s="24"/>
      <c r="AX89" s="24"/>
      <c r="AY89" s="74"/>
      <c r="AZ89" s="67"/>
      <c r="BA89" s="74"/>
      <c r="BB89" s="24"/>
      <c r="BC89" s="24"/>
      <c r="BD89" s="24"/>
      <c r="BE89" s="25"/>
      <c r="BF89" s="25"/>
      <c r="BG89" s="25"/>
      <c r="BH89" s="25"/>
      <c r="BI89" s="25"/>
      <c r="BJ89" s="25"/>
    </row>
    <row r="90" spans="1:62" s="26" customFormat="1" ht="20.100000000000001" customHeight="1" x14ac:dyDescent="0.3">
      <c r="A90" s="30" t="s">
        <v>114</v>
      </c>
      <c r="B90" s="2" t="s">
        <v>104</v>
      </c>
      <c r="C90" s="16">
        <f t="shared" si="37"/>
        <v>0.8</v>
      </c>
      <c r="D90" s="17">
        <v>20</v>
      </c>
      <c r="E90" s="18">
        <f t="shared" si="31"/>
        <v>0</v>
      </c>
      <c r="F90" s="19">
        <f t="shared" si="38"/>
        <v>0</v>
      </c>
      <c r="G90" s="20">
        <f t="shared" si="33"/>
        <v>0</v>
      </c>
      <c r="H90" s="21" t="e">
        <f t="shared" si="39"/>
        <v>#DIV/0!</v>
      </c>
      <c r="I90" s="22" t="e">
        <f t="shared" si="40"/>
        <v>#DIV/0!</v>
      </c>
      <c r="J90" s="16" t="e">
        <f t="shared" si="41"/>
        <v>#DIV/0!</v>
      </c>
      <c r="K90" s="23"/>
      <c r="L90" s="47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63"/>
      <c r="AC90" s="23"/>
      <c r="AD90" s="23"/>
      <c r="AE90" s="23"/>
      <c r="AF90" s="23"/>
      <c r="AG90" s="23"/>
      <c r="AH90" s="23"/>
      <c r="AI90" s="23"/>
      <c r="AJ90" s="24"/>
      <c r="AK90" s="78"/>
      <c r="AL90" s="24"/>
      <c r="AM90" s="74"/>
      <c r="AN90" s="24"/>
      <c r="AO90" s="74"/>
      <c r="AP90" s="24"/>
      <c r="AQ90" s="74"/>
      <c r="AR90" s="24"/>
      <c r="AS90" s="74"/>
      <c r="AT90" s="24"/>
      <c r="AU90" s="74"/>
      <c r="AV90" s="24"/>
      <c r="AW90" s="24"/>
      <c r="AX90" s="24"/>
      <c r="AY90" s="74"/>
      <c r="AZ90" s="67"/>
      <c r="BA90" s="74"/>
      <c r="BB90" s="24"/>
      <c r="BC90" s="24"/>
      <c r="BD90" s="24"/>
      <c r="BE90" s="25"/>
      <c r="BF90" s="25"/>
      <c r="BG90" s="25"/>
      <c r="BH90" s="25"/>
      <c r="BI90" s="25"/>
      <c r="BJ90" s="25"/>
    </row>
    <row r="91" spans="1:62" s="26" customFormat="1" ht="20.100000000000001" customHeight="1" x14ac:dyDescent="0.3">
      <c r="A91" s="30" t="s">
        <v>115</v>
      </c>
      <c r="B91" s="2" t="s">
        <v>104</v>
      </c>
      <c r="C91" s="16">
        <f t="shared" si="37"/>
        <v>0.8</v>
      </c>
      <c r="D91" s="17">
        <v>20</v>
      </c>
      <c r="E91" s="18">
        <f t="shared" si="31"/>
        <v>0</v>
      </c>
      <c r="F91" s="19">
        <f t="shared" si="38"/>
        <v>0</v>
      </c>
      <c r="G91" s="20">
        <f t="shared" si="33"/>
        <v>0</v>
      </c>
      <c r="H91" s="21" t="e">
        <f t="shared" si="39"/>
        <v>#DIV/0!</v>
      </c>
      <c r="I91" s="22" t="e">
        <f t="shared" si="40"/>
        <v>#DIV/0!</v>
      </c>
      <c r="J91" s="16" t="e">
        <f t="shared" si="41"/>
        <v>#DIV/0!</v>
      </c>
      <c r="K91" s="23"/>
      <c r="L91" s="47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63"/>
      <c r="AC91" s="23"/>
      <c r="AD91" s="23"/>
      <c r="AE91" s="23"/>
      <c r="AF91" s="23"/>
      <c r="AG91" s="23"/>
      <c r="AH91" s="23"/>
      <c r="AI91" s="23"/>
      <c r="AJ91" s="24"/>
      <c r="AK91" s="76"/>
      <c r="AL91" s="24"/>
      <c r="AM91" s="74"/>
      <c r="AN91" s="24"/>
      <c r="AO91" s="74"/>
      <c r="AP91" s="24"/>
      <c r="AQ91" s="74"/>
      <c r="AR91" s="24"/>
      <c r="AS91" s="74"/>
      <c r="AT91" s="24"/>
      <c r="AU91" s="74"/>
      <c r="AV91" s="24"/>
      <c r="AW91" s="24"/>
      <c r="AX91" s="24"/>
      <c r="AY91" s="74"/>
      <c r="AZ91" s="67"/>
      <c r="BA91" s="74"/>
      <c r="BB91" s="24"/>
      <c r="BC91" s="24"/>
      <c r="BD91" s="24"/>
      <c r="BE91" s="25"/>
      <c r="BF91" s="25"/>
      <c r="BG91" s="25"/>
      <c r="BH91" s="25"/>
      <c r="BI91" s="25"/>
      <c r="BJ91" s="25"/>
    </row>
    <row r="92" spans="1:62" s="26" customFormat="1" ht="20.100000000000001" customHeight="1" x14ac:dyDescent="0.3">
      <c r="A92" s="30" t="s">
        <v>116</v>
      </c>
      <c r="B92" s="2" t="s">
        <v>104</v>
      </c>
      <c r="C92" s="16">
        <f t="shared" si="37"/>
        <v>0.76</v>
      </c>
      <c r="D92" s="17">
        <v>19</v>
      </c>
      <c r="E92" s="18">
        <f t="shared" si="31"/>
        <v>0</v>
      </c>
      <c r="F92" s="19">
        <f t="shared" si="38"/>
        <v>0</v>
      </c>
      <c r="G92" s="20">
        <f t="shared" si="33"/>
        <v>0</v>
      </c>
      <c r="H92" s="21" t="e">
        <f t="shared" si="39"/>
        <v>#DIV/0!</v>
      </c>
      <c r="I92" s="22" t="e">
        <f t="shared" si="40"/>
        <v>#DIV/0!</v>
      </c>
      <c r="J92" s="16" t="e">
        <f t="shared" si="41"/>
        <v>#DIV/0!</v>
      </c>
      <c r="K92" s="23"/>
      <c r="L92" s="47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63"/>
      <c r="AC92" s="23"/>
      <c r="AD92" s="23"/>
      <c r="AE92" s="23"/>
      <c r="AF92" s="23"/>
      <c r="AG92" s="23"/>
      <c r="AH92" s="23"/>
      <c r="AI92" s="23"/>
      <c r="AJ92" s="24"/>
      <c r="AK92" s="76"/>
      <c r="AL92" s="24"/>
      <c r="AM92" s="74"/>
      <c r="AN92" s="24"/>
      <c r="AO92" s="74"/>
      <c r="AP92" s="24"/>
      <c r="AQ92" s="74"/>
      <c r="AR92" s="24"/>
      <c r="AS92" s="74"/>
      <c r="AT92" s="24"/>
      <c r="AU92" s="74"/>
      <c r="AV92" s="24"/>
      <c r="AW92" s="24"/>
      <c r="AX92" s="24"/>
      <c r="AY92" s="74"/>
      <c r="AZ92" s="67"/>
      <c r="BA92" s="74"/>
      <c r="BB92" s="24"/>
      <c r="BC92" s="24"/>
      <c r="BD92" s="24"/>
      <c r="BE92" s="25"/>
      <c r="BF92" s="25"/>
      <c r="BG92" s="25"/>
      <c r="BH92" s="25"/>
      <c r="BI92" s="25"/>
      <c r="BJ92" s="25"/>
    </row>
    <row r="93" spans="1:62" s="26" customFormat="1" ht="20.100000000000001" customHeight="1" x14ac:dyDescent="0.3">
      <c r="A93" s="30" t="s">
        <v>117</v>
      </c>
      <c r="B93" s="2" t="s">
        <v>104</v>
      </c>
      <c r="C93" s="16">
        <f t="shared" si="37"/>
        <v>0.6</v>
      </c>
      <c r="D93" s="17">
        <v>15</v>
      </c>
      <c r="E93" s="18">
        <f t="shared" si="31"/>
        <v>0</v>
      </c>
      <c r="F93" s="19">
        <f t="shared" si="38"/>
        <v>0</v>
      </c>
      <c r="G93" s="20">
        <f t="shared" si="33"/>
        <v>0</v>
      </c>
      <c r="H93" s="21" t="e">
        <f t="shared" si="39"/>
        <v>#DIV/0!</v>
      </c>
      <c r="I93" s="22" t="e">
        <f t="shared" si="40"/>
        <v>#DIV/0!</v>
      </c>
      <c r="J93" s="16" t="e">
        <f t="shared" si="41"/>
        <v>#DIV/0!</v>
      </c>
      <c r="K93" s="23"/>
      <c r="L93" s="47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63"/>
      <c r="AC93" s="23"/>
      <c r="AD93" s="23"/>
      <c r="AE93" s="23"/>
      <c r="AF93" s="23"/>
      <c r="AG93" s="23"/>
      <c r="AH93" s="23"/>
      <c r="AI93" s="23"/>
      <c r="AJ93" s="24"/>
      <c r="AK93" s="76"/>
      <c r="AL93" s="24"/>
      <c r="AM93" s="74"/>
      <c r="AN93" s="24"/>
      <c r="AO93" s="74"/>
      <c r="AP93" s="24"/>
      <c r="AQ93" s="74"/>
      <c r="AR93" s="24"/>
      <c r="AS93" s="74"/>
      <c r="AT93" s="24"/>
      <c r="AU93" s="74"/>
      <c r="AV93" s="24"/>
      <c r="AW93" s="24"/>
      <c r="AX93" s="24"/>
      <c r="AY93" s="74"/>
      <c r="AZ93" s="67"/>
      <c r="BA93" s="74"/>
      <c r="BB93" s="24"/>
      <c r="BC93" s="24"/>
      <c r="BD93" s="24"/>
      <c r="BE93" s="25"/>
      <c r="BF93" s="25"/>
      <c r="BG93" s="25"/>
      <c r="BH93" s="25"/>
      <c r="BI93" s="25"/>
      <c r="BJ93" s="25"/>
    </row>
    <row r="94" spans="1:62" s="26" customFormat="1" ht="20.100000000000001" customHeight="1" x14ac:dyDescent="0.3">
      <c r="A94" s="30" t="s">
        <v>118</v>
      </c>
      <c r="B94" s="2" t="s">
        <v>104</v>
      </c>
      <c r="C94" s="16">
        <f t="shared" si="37"/>
        <v>0.56000000000000005</v>
      </c>
      <c r="D94" s="17">
        <v>14</v>
      </c>
      <c r="E94" s="18">
        <f t="shared" si="31"/>
        <v>0</v>
      </c>
      <c r="F94" s="19">
        <f t="shared" si="38"/>
        <v>0</v>
      </c>
      <c r="G94" s="20">
        <f t="shared" si="33"/>
        <v>0</v>
      </c>
      <c r="H94" s="21" t="e">
        <f t="shared" si="39"/>
        <v>#DIV/0!</v>
      </c>
      <c r="I94" s="22" t="e">
        <f t="shared" si="40"/>
        <v>#DIV/0!</v>
      </c>
      <c r="J94" s="16" t="e">
        <f t="shared" si="41"/>
        <v>#DIV/0!</v>
      </c>
      <c r="K94" s="23"/>
      <c r="L94" s="47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63"/>
      <c r="AC94" s="23"/>
      <c r="AD94" s="23"/>
      <c r="AE94" s="23"/>
      <c r="AF94" s="23"/>
      <c r="AG94" s="23"/>
      <c r="AH94" s="23"/>
      <c r="AI94" s="23"/>
      <c r="AJ94" s="24"/>
      <c r="AK94" s="78"/>
      <c r="AL94" s="24"/>
      <c r="AM94" s="74"/>
      <c r="AN94" s="24"/>
      <c r="AO94" s="74"/>
      <c r="AP94" s="24"/>
      <c r="AQ94" s="74"/>
      <c r="AR94" s="24"/>
      <c r="AS94" s="74"/>
      <c r="AT94" s="24"/>
      <c r="AU94" s="74"/>
      <c r="AV94" s="24"/>
      <c r="AW94" s="24"/>
      <c r="AX94" s="24"/>
      <c r="AY94" s="74"/>
      <c r="AZ94" s="67"/>
      <c r="BA94" s="74"/>
      <c r="BB94" s="24"/>
      <c r="BC94" s="24"/>
      <c r="BD94" s="24"/>
      <c r="BE94" s="25"/>
      <c r="BF94" s="25"/>
      <c r="BG94" s="25"/>
      <c r="BH94" s="25"/>
      <c r="BI94" s="25"/>
      <c r="BJ94" s="25"/>
    </row>
    <row r="95" spans="1:62" s="26" customFormat="1" ht="20.100000000000001" customHeight="1" x14ac:dyDescent="0.3">
      <c r="A95" s="30" t="s">
        <v>119</v>
      </c>
      <c r="B95" s="2" t="s">
        <v>104</v>
      </c>
      <c r="C95" s="16">
        <f t="shared" si="37"/>
        <v>0.44</v>
      </c>
      <c r="D95" s="17">
        <v>11</v>
      </c>
      <c r="E95" s="18">
        <f t="shared" si="31"/>
        <v>0</v>
      </c>
      <c r="F95" s="19">
        <f t="shared" si="38"/>
        <v>0</v>
      </c>
      <c r="G95" s="20">
        <f t="shared" si="33"/>
        <v>0</v>
      </c>
      <c r="H95" s="21" t="e">
        <f t="shared" si="39"/>
        <v>#DIV/0!</v>
      </c>
      <c r="I95" s="22" t="e">
        <f t="shared" si="40"/>
        <v>#DIV/0!</v>
      </c>
      <c r="J95" s="16" t="e">
        <f t="shared" si="41"/>
        <v>#DIV/0!</v>
      </c>
      <c r="K95" s="23"/>
      <c r="L95" s="47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63"/>
      <c r="AC95" s="23"/>
      <c r="AD95" s="23"/>
      <c r="AE95" s="23"/>
      <c r="AF95" s="23"/>
      <c r="AG95" s="23"/>
      <c r="AH95" s="23"/>
      <c r="AI95" s="23"/>
      <c r="AJ95" s="24"/>
      <c r="AK95" s="76"/>
      <c r="AL95" s="24"/>
      <c r="AM95" s="74"/>
      <c r="AN95" s="24"/>
      <c r="AO95" s="74"/>
      <c r="AP95" s="24"/>
      <c r="AQ95" s="24"/>
      <c r="AR95" s="24"/>
      <c r="AS95" s="74"/>
      <c r="AT95" s="24"/>
      <c r="AU95" s="24"/>
      <c r="AV95" s="24"/>
      <c r="AW95" s="24"/>
      <c r="AX95" s="24"/>
      <c r="AY95" s="74"/>
      <c r="AZ95" s="67"/>
      <c r="BA95" s="24"/>
      <c r="BB95" s="24"/>
      <c r="BC95" s="24"/>
      <c r="BD95" s="24"/>
      <c r="BE95" s="25"/>
      <c r="BF95" s="25"/>
      <c r="BG95" s="25"/>
      <c r="BH95" s="25"/>
      <c r="BI95" s="25"/>
      <c r="BJ95" s="25"/>
    </row>
    <row r="96" spans="1:62" s="26" customFormat="1" ht="20.100000000000001" customHeight="1" x14ac:dyDescent="0.3">
      <c r="A96" s="15"/>
      <c r="B96" s="2"/>
      <c r="C96" s="16"/>
      <c r="D96" s="17"/>
      <c r="E96" s="18"/>
      <c r="F96" s="19"/>
      <c r="G96" s="20"/>
      <c r="H96" s="21"/>
      <c r="I96" s="22"/>
      <c r="J96" s="16"/>
      <c r="K96" s="23">
        <f>SUM(K79:L95)</f>
        <v>0</v>
      </c>
      <c r="L96" s="23"/>
      <c r="M96" s="23">
        <f>SUM(M79:N95)</f>
        <v>0</v>
      </c>
      <c r="N96" s="23"/>
      <c r="O96" s="23">
        <f>SUM(O79:P95)</f>
        <v>0</v>
      </c>
      <c r="P96" s="23"/>
      <c r="Q96" s="23">
        <f>SUM(Q79:R95)</f>
        <v>0</v>
      </c>
      <c r="R96" s="23"/>
      <c r="S96" s="23">
        <f>SUM(S79:T94)</f>
        <v>0</v>
      </c>
      <c r="T96" s="23"/>
      <c r="U96" s="23">
        <f>SUM(U79:V95)</f>
        <v>0</v>
      </c>
      <c r="V96" s="23"/>
      <c r="W96" s="23">
        <f>SUM(W79:X94)</f>
        <v>0</v>
      </c>
      <c r="X96" s="23"/>
      <c r="Y96" s="23">
        <f>SUM(Y79:Z95)</f>
        <v>0</v>
      </c>
      <c r="Z96" s="23"/>
      <c r="AA96" s="23">
        <f>SUM(AA79:AB94)</f>
        <v>0</v>
      </c>
      <c r="AB96" s="23"/>
      <c r="AC96" s="23">
        <f>SUM(AC79:AD94)</f>
        <v>0</v>
      </c>
      <c r="AD96" s="23"/>
      <c r="AE96" s="23">
        <f>SUM(AE79:AF95)</f>
        <v>0</v>
      </c>
      <c r="AF96" s="23"/>
      <c r="AG96" s="23">
        <f>SUM(AG79:AH95)</f>
        <v>0</v>
      </c>
      <c r="AH96" s="23"/>
      <c r="AI96" s="23">
        <f>SUM(AI79:AJ94)</f>
        <v>0</v>
      </c>
      <c r="AJ96" s="23"/>
      <c r="AK96" s="77">
        <f>SUM(AK79:AL94)</f>
        <v>0</v>
      </c>
      <c r="AL96" s="23"/>
      <c r="AM96" s="23">
        <f>SUM(AM79:AN95)</f>
        <v>0</v>
      </c>
      <c r="AN96" s="23"/>
      <c r="AO96" s="23">
        <f>SUM(AO79:AP95)</f>
        <v>0</v>
      </c>
      <c r="AP96" s="23"/>
      <c r="AQ96" s="23">
        <f>SUM(AQ79:AR94)</f>
        <v>0</v>
      </c>
      <c r="AR96" s="23"/>
      <c r="AS96" s="23">
        <f>SUM(AS79:AT95)</f>
        <v>0</v>
      </c>
      <c r="AT96" s="23"/>
      <c r="AU96" s="23">
        <f>SUM(AU79:AV94)</f>
        <v>0</v>
      </c>
      <c r="AV96" s="23"/>
      <c r="AW96" s="23">
        <f>SUM(AW79:AX94)</f>
        <v>0</v>
      </c>
      <c r="AX96" s="23"/>
      <c r="AY96" s="23">
        <f>SUM(AY79:AZ95)</f>
        <v>0</v>
      </c>
      <c r="AZ96" s="23"/>
      <c r="BA96" s="23">
        <f>SUM(BA79:BB94)</f>
        <v>0</v>
      </c>
      <c r="BB96" s="24"/>
      <c r="BC96" s="24"/>
      <c r="BD96" s="24"/>
      <c r="BE96" s="25"/>
      <c r="BF96" s="25"/>
      <c r="BG96" s="25"/>
      <c r="BH96" s="25"/>
      <c r="BI96" s="25"/>
      <c r="BJ96" s="25"/>
    </row>
    <row r="97" spans="1:62" s="26" customFormat="1" ht="20.100000000000001" customHeight="1" x14ac:dyDescent="0.3">
      <c r="A97" s="30"/>
      <c r="B97" s="2"/>
      <c r="C97" s="16"/>
      <c r="D97" s="17"/>
      <c r="E97" s="18"/>
      <c r="F97" s="19"/>
      <c r="G97" s="20"/>
      <c r="H97" s="21"/>
      <c r="I97" s="22"/>
      <c r="J97" s="16"/>
      <c r="K97" s="23"/>
      <c r="L97" s="47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63"/>
      <c r="AC97" s="23"/>
      <c r="AD97" s="23"/>
      <c r="AE97" s="23"/>
      <c r="AF97" s="23"/>
      <c r="AG97" s="23"/>
      <c r="AH97" s="23"/>
      <c r="AI97" s="23"/>
      <c r="AJ97" s="24"/>
      <c r="AK97" s="76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67"/>
      <c r="BA97" s="24"/>
      <c r="BB97" s="24"/>
      <c r="BC97" s="24"/>
      <c r="BD97" s="24"/>
      <c r="BE97" s="25"/>
      <c r="BF97" s="25"/>
      <c r="BG97" s="25"/>
      <c r="BH97" s="25"/>
      <c r="BI97" s="25"/>
      <c r="BJ97" s="25"/>
    </row>
    <row r="98" spans="1:62" s="26" customFormat="1" ht="20.100000000000001" customHeight="1" x14ac:dyDescent="0.3">
      <c r="A98" s="30"/>
      <c r="B98" s="2"/>
      <c r="C98" s="16"/>
      <c r="D98" s="17"/>
      <c r="E98" s="18"/>
      <c r="F98" s="19"/>
      <c r="G98" s="20"/>
      <c r="H98" s="21"/>
      <c r="I98" s="22"/>
      <c r="J98" s="16"/>
      <c r="K98" s="23"/>
      <c r="L98" s="47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63"/>
      <c r="AC98" s="23"/>
      <c r="AD98" s="23"/>
      <c r="AE98" s="23"/>
      <c r="AF98" s="23"/>
      <c r="AG98" s="23"/>
      <c r="AH98" s="23"/>
      <c r="AI98" s="23"/>
      <c r="AJ98" s="24"/>
      <c r="AK98" s="76"/>
      <c r="AL98" s="24"/>
      <c r="AM98" s="74"/>
      <c r="AN98" s="24"/>
      <c r="AO98" s="74"/>
      <c r="AP98" s="24"/>
      <c r="AQ98" s="74"/>
      <c r="AR98" s="24"/>
      <c r="AS98" s="24"/>
      <c r="AT98" s="24"/>
      <c r="AU98" s="74"/>
      <c r="AV98" s="24"/>
      <c r="AW98" s="24"/>
      <c r="AX98" s="24"/>
      <c r="AY98" s="74"/>
      <c r="AZ98" s="67"/>
      <c r="BA98" s="24"/>
      <c r="BB98" s="24"/>
      <c r="BC98" s="24"/>
      <c r="BD98" s="24"/>
      <c r="BE98" s="25"/>
      <c r="BF98" s="25"/>
      <c r="BG98" s="25"/>
      <c r="BH98" s="25"/>
      <c r="BI98" s="25"/>
      <c r="BJ98" s="25"/>
    </row>
    <row r="99" spans="1:62" s="26" customFormat="1" ht="20.100000000000001" customHeight="1" x14ac:dyDescent="0.3">
      <c r="A99" s="15" t="s">
        <v>120</v>
      </c>
      <c r="B99" s="2" t="s">
        <v>121</v>
      </c>
      <c r="C99" s="16">
        <f t="shared" ref="C99:C112" si="42">D99/25</f>
        <v>1.56</v>
      </c>
      <c r="D99" s="17">
        <v>39</v>
      </c>
      <c r="E99" s="18">
        <f t="shared" ref="E99:E112" si="43">COUNT(K99:BB99)</f>
        <v>0</v>
      </c>
      <c r="F99" s="19">
        <f t="shared" ref="F99:F112" si="44">(E99*D99)</f>
        <v>0</v>
      </c>
      <c r="G99" s="20">
        <f t="shared" ref="G99:G112" si="45">SUM(K99:BB99)</f>
        <v>0</v>
      </c>
      <c r="H99" s="21" t="e">
        <f t="shared" ref="H99:H112" si="46">(G99/E99)</f>
        <v>#DIV/0!</v>
      </c>
      <c r="I99" s="22" t="e">
        <f t="shared" ref="I99:I112" si="47">(G99/F99)</f>
        <v>#DIV/0!</v>
      </c>
      <c r="J99" s="16" t="e">
        <f t="shared" ref="J99:J112" si="48">H99/25</f>
        <v>#DIV/0!</v>
      </c>
      <c r="K99" s="23"/>
      <c r="L99" s="47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63"/>
      <c r="AC99" s="23"/>
      <c r="AD99" s="23"/>
      <c r="AE99" s="23"/>
      <c r="AF99" s="23"/>
      <c r="AG99" s="23"/>
      <c r="AH99" s="23"/>
      <c r="AI99" s="23"/>
      <c r="AJ99" s="24"/>
      <c r="AK99" s="78"/>
      <c r="AL99" s="24"/>
      <c r="AM99" s="74"/>
      <c r="AN99" s="24"/>
      <c r="AO99" s="74"/>
      <c r="AP99" s="24"/>
      <c r="AQ99" s="74"/>
      <c r="AR99" s="24"/>
      <c r="AS99" s="74"/>
      <c r="AT99" s="24"/>
      <c r="AU99" s="74"/>
      <c r="AV99" s="24"/>
      <c r="AW99" s="74"/>
      <c r="AX99" s="24"/>
      <c r="AY99" s="74"/>
      <c r="AZ99" s="67"/>
      <c r="BA99" s="24"/>
      <c r="BB99" s="24"/>
      <c r="BC99" s="24"/>
      <c r="BD99" s="24"/>
      <c r="BE99" s="25"/>
      <c r="BF99" s="25"/>
      <c r="BG99" s="25"/>
      <c r="BH99" s="25"/>
      <c r="BI99" s="25"/>
      <c r="BJ99" s="25"/>
    </row>
    <row r="100" spans="1:62" s="26" customFormat="1" ht="20.100000000000001" customHeight="1" x14ac:dyDescent="0.3">
      <c r="A100" s="15" t="s">
        <v>122</v>
      </c>
      <c r="B100" s="2" t="s">
        <v>121</v>
      </c>
      <c r="C100" s="16">
        <f t="shared" si="42"/>
        <v>1.52</v>
      </c>
      <c r="D100" s="17">
        <v>38</v>
      </c>
      <c r="E100" s="18">
        <f t="shared" si="43"/>
        <v>0</v>
      </c>
      <c r="F100" s="19">
        <f t="shared" si="44"/>
        <v>0</v>
      </c>
      <c r="G100" s="20">
        <f t="shared" si="45"/>
        <v>0</v>
      </c>
      <c r="H100" s="21" t="e">
        <f t="shared" si="46"/>
        <v>#DIV/0!</v>
      </c>
      <c r="I100" s="22" t="e">
        <f t="shared" si="47"/>
        <v>#DIV/0!</v>
      </c>
      <c r="J100" s="16" t="e">
        <f t="shared" si="48"/>
        <v>#DIV/0!</v>
      </c>
      <c r="K100" s="23"/>
      <c r="L100" s="47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63"/>
      <c r="AC100" s="23"/>
      <c r="AD100" s="23"/>
      <c r="AE100" s="23"/>
      <c r="AF100" s="23"/>
      <c r="AG100" s="23"/>
      <c r="AH100" s="23"/>
      <c r="AI100" s="23"/>
      <c r="AJ100" s="24"/>
      <c r="AK100" s="78"/>
      <c r="AL100" s="24"/>
      <c r="AM100" s="74"/>
      <c r="AN100" s="24"/>
      <c r="AO100" s="74"/>
      <c r="AP100" s="24"/>
      <c r="AQ100" s="74"/>
      <c r="AR100" s="24"/>
      <c r="AS100" s="74"/>
      <c r="AT100" s="24"/>
      <c r="AU100" s="74"/>
      <c r="AV100" s="24"/>
      <c r="AW100" s="74"/>
      <c r="AX100" s="24"/>
      <c r="AY100" s="74"/>
      <c r="AZ100" s="67"/>
      <c r="BA100" s="24"/>
      <c r="BB100" s="24"/>
      <c r="BC100" s="24"/>
      <c r="BD100" s="24"/>
      <c r="BE100" s="25"/>
      <c r="BF100" s="25"/>
      <c r="BG100" s="25"/>
      <c r="BH100" s="25"/>
      <c r="BI100" s="25"/>
      <c r="BJ100" s="25"/>
    </row>
    <row r="101" spans="1:62" s="26" customFormat="1" ht="20.100000000000001" customHeight="1" x14ac:dyDescent="0.3">
      <c r="A101" s="15" t="s">
        <v>123</v>
      </c>
      <c r="B101" s="2" t="s">
        <v>121</v>
      </c>
      <c r="C101" s="16">
        <f t="shared" si="42"/>
        <v>1.44</v>
      </c>
      <c r="D101" s="17">
        <v>36</v>
      </c>
      <c r="E101" s="18">
        <f t="shared" si="43"/>
        <v>0</v>
      </c>
      <c r="F101" s="19">
        <f t="shared" si="44"/>
        <v>0</v>
      </c>
      <c r="G101" s="20">
        <f t="shared" si="45"/>
        <v>0</v>
      </c>
      <c r="H101" s="21" t="e">
        <f t="shared" si="46"/>
        <v>#DIV/0!</v>
      </c>
      <c r="I101" s="22" t="e">
        <f t="shared" si="47"/>
        <v>#DIV/0!</v>
      </c>
      <c r="J101" s="16" t="e">
        <f t="shared" si="48"/>
        <v>#DIV/0!</v>
      </c>
      <c r="K101" s="23"/>
      <c r="L101" s="47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63"/>
      <c r="AC101" s="23"/>
      <c r="AD101" s="23"/>
      <c r="AE101" s="23"/>
      <c r="AF101" s="23"/>
      <c r="AG101" s="23"/>
      <c r="AH101" s="23"/>
      <c r="AI101" s="23"/>
      <c r="AJ101" s="24"/>
      <c r="AK101" s="76"/>
      <c r="AL101" s="24"/>
      <c r="AM101" s="74"/>
      <c r="AN101" s="24"/>
      <c r="AO101" s="74"/>
      <c r="AP101" s="24"/>
      <c r="AQ101" s="74"/>
      <c r="AR101" s="24"/>
      <c r="AS101" s="74"/>
      <c r="AT101" s="24"/>
      <c r="AU101" s="74"/>
      <c r="AV101" s="24"/>
      <c r="AW101" s="74"/>
      <c r="AX101" s="24"/>
      <c r="AY101" s="74"/>
      <c r="AZ101" s="67"/>
      <c r="BA101" s="24"/>
      <c r="BB101" s="24"/>
      <c r="BC101" s="24"/>
      <c r="BD101" s="24"/>
      <c r="BE101" s="25"/>
      <c r="BF101" s="25"/>
      <c r="BG101" s="25"/>
      <c r="BH101" s="25"/>
      <c r="BI101" s="25"/>
      <c r="BJ101" s="25"/>
    </row>
    <row r="102" spans="1:62" s="26" customFormat="1" ht="20.100000000000001" customHeight="1" x14ac:dyDescent="0.3">
      <c r="A102" s="15" t="s">
        <v>74</v>
      </c>
      <c r="B102" s="2" t="s">
        <v>121</v>
      </c>
      <c r="C102" s="16">
        <f t="shared" si="42"/>
        <v>1.2</v>
      </c>
      <c r="D102" s="17">
        <v>30</v>
      </c>
      <c r="E102" s="18">
        <f t="shared" si="43"/>
        <v>0</v>
      </c>
      <c r="F102" s="19">
        <f t="shared" si="44"/>
        <v>0</v>
      </c>
      <c r="G102" s="20">
        <f t="shared" si="45"/>
        <v>0</v>
      </c>
      <c r="H102" s="21" t="e">
        <f t="shared" si="46"/>
        <v>#DIV/0!</v>
      </c>
      <c r="I102" s="22" t="e">
        <f t="shared" si="47"/>
        <v>#DIV/0!</v>
      </c>
      <c r="J102" s="16" t="e">
        <f t="shared" si="48"/>
        <v>#DIV/0!</v>
      </c>
      <c r="K102" s="23"/>
      <c r="L102" s="47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63"/>
      <c r="AC102" s="23"/>
      <c r="AD102" s="23"/>
      <c r="AE102" s="23"/>
      <c r="AF102" s="23"/>
      <c r="AG102" s="23"/>
      <c r="AH102" s="23"/>
      <c r="AI102" s="23"/>
      <c r="AJ102" s="24"/>
      <c r="AK102" s="76"/>
      <c r="AL102" s="24"/>
      <c r="AM102" s="74"/>
      <c r="AN102" s="24"/>
      <c r="AO102" s="74"/>
      <c r="AP102" s="24"/>
      <c r="AQ102" s="74"/>
      <c r="AR102" s="24"/>
      <c r="AS102" s="74"/>
      <c r="AT102" s="24"/>
      <c r="AU102" s="74"/>
      <c r="AV102" s="24"/>
      <c r="AW102" s="74"/>
      <c r="AX102" s="24"/>
      <c r="AY102" s="74"/>
      <c r="AZ102" s="67"/>
      <c r="BA102" s="24"/>
      <c r="BB102" s="24"/>
      <c r="BC102" s="24"/>
      <c r="BD102" s="24"/>
      <c r="BE102" s="25"/>
      <c r="BF102" s="25"/>
      <c r="BG102" s="25"/>
      <c r="BH102" s="25"/>
      <c r="BI102" s="25"/>
      <c r="BJ102" s="25"/>
    </row>
    <row r="103" spans="1:62" s="26" customFormat="1" ht="20.100000000000001" customHeight="1" x14ac:dyDescent="0.3">
      <c r="A103" s="15" t="s">
        <v>124</v>
      </c>
      <c r="B103" s="2" t="s">
        <v>121</v>
      </c>
      <c r="C103" s="16">
        <f t="shared" si="42"/>
        <v>1.2</v>
      </c>
      <c r="D103" s="17">
        <v>30</v>
      </c>
      <c r="E103" s="18">
        <f t="shared" si="43"/>
        <v>0</v>
      </c>
      <c r="F103" s="19">
        <f t="shared" si="44"/>
        <v>0</v>
      </c>
      <c r="G103" s="20">
        <f t="shared" si="45"/>
        <v>0</v>
      </c>
      <c r="H103" s="21" t="e">
        <f t="shared" si="46"/>
        <v>#DIV/0!</v>
      </c>
      <c r="I103" s="22" t="e">
        <f t="shared" si="47"/>
        <v>#DIV/0!</v>
      </c>
      <c r="J103" s="16" t="e">
        <f t="shared" si="48"/>
        <v>#DIV/0!</v>
      </c>
      <c r="K103" s="23"/>
      <c r="L103" s="47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63"/>
      <c r="AC103" s="23"/>
      <c r="AD103" s="23"/>
      <c r="AE103" s="23"/>
      <c r="AF103" s="23"/>
      <c r="AG103" s="23"/>
      <c r="AH103" s="23"/>
      <c r="AI103" s="23"/>
      <c r="AJ103" s="24"/>
      <c r="AK103" s="78"/>
      <c r="AL103" s="24"/>
      <c r="AM103" s="74"/>
      <c r="AN103" s="24"/>
      <c r="AO103" s="74"/>
      <c r="AP103" s="24"/>
      <c r="AQ103" s="74"/>
      <c r="AR103" s="24"/>
      <c r="AS103" s="74"/>
      <c r="AT103" s="24"/>
      <c r="AU103" s="74"/>
      <c r="AV103" s="24"/>
      <c r="AW103" s="74"/>
      <c r="AX103" s="24"/>
      <c r="AY103" s="74"/>
      <c r="AZ103" s="67"/>
      <c r="BA103" s="24"/>
      <c r="BB103" s="24"/>
      <c r="BC103" s="24"/>
      <c r="BD103" s="24"/>
      <c r="BE103" s="25"/>
      <c r="BF103" s="25"/>
      <c r="BG103" s="25"/>
      <c r="BH103" s="25"/>
      <c r="BI103" s="25"/>
      <c r="BJ103" s="25"/>
    </row>
    <row r="104" spans="1:62" s="26" customFormat="1" ht="20.100000000000001" customHeight="1" x14ac:dyDescent="0.3">
      <c r="A104" s="15" t="s">
        <v>125</v>
      </c>
      <c r="B104" s="2" t="s">
        <v>121</v>
      </c>
      <c r="C104" s="16">
        <f t="shared" si="42"/>
        <v>1.2</v>
      </c>
      <c r="D104" s="17">
        <v>30</v>
      </c>
      <c r="E104" s="18">
        <f t="shared" si="43"/>
        <v>0</v>
      </c>
      <c r="F104" s="19">
        <f t="shared" si="44"/>
        <v>0</v>
      </c>
      <c r="G104" s="20">
        <f t="shared" si="45"/>
        <v>0</v>
      </c>
      <c r="H104" s="21" t="e">
        <f t="shared" si="46"/>
        <v>#DIV/0!</v>
      </c>
      <c r="I104" s="22" t="e">
        <f t="shared" si="47"/>
        <v>#DIV/0!</v>
      </c>
      <c r="J104" s="16" t="e">
        <f t="shared" si="48"/>
        <v>#DIV/0!</v>
      </c>
      <c r="K104" s="23"/>
      <c r="L104" s="47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63"/>
      <c r="AC104" s="23"/>
      <c r="AD104" s="23"/>
      <c r="AE104" s="23"/>
      <c r="AF104" s="23"/>
      <c r="AG104" s="23"/>
      <c r="AH104" s="23"/>
      <c r="AI104" s="23"/>
      <c r="AJ104" s="24"/>
      <c r="AK104" s="78"/>
      <c r="AL104" s="24"/>
      <c r="AM104" s="74"/>
      <c r="AN104" s="24"/>
      <c r="AO104" s="74"/>
      <c r="AP104" s="24"/>
      <c r="AQ104" s="74"/>
      <c r="AR104" s="24"/>
      <c r="AS104" s="74"/>
      <c r="AT104" s="24"/>
      <c r="AU104" s="74"/>
      <c r="AV104" s="24"/>
      <c r="AW104" s="74"/>
      <c r="AX104" s="24"/>
      <c r="AY104" s="74"/>
      <c r="AZ104" s="67"/>
      <c r="BA104" s="24"/>
      <c r="BB104" s="24"/>
      <c r="BC104" s="24"/>
      <c r="BD104" s="24"/>
      <c r="BE104" s="25"/>
      <c r="BF104" s="25"/>
      <c r="BG104" s="25"/>
      <c r="BH104" s="25"/>
      <c r="BI104" s="25"/>
      <c r="BJ104" s="25"/>
    </row>
    <row r="105" spans="1:62" s="26" customFormat="1" ht="20.100000000000001" customHeight="1" x14ac:dyDescent="0.3">
      <c r="A105" s="15" t="s">
        <v>126</v>
      </c>
      <c r="B105" s="2" t="s">
        <v>121</v>
      </c>
      <c r="C105" s="16">
        <f t="shared" si="42"/>
        <v>1.1200000000000001</v>
      </c>
      <c r="D105" s="17">
        <v>28</v>
      </c>
      <c r="E105" s="18">
        <f t="shared" si="43"/>
        <v>0</v>
      </c>
      <c r="F105" s="19">
        <f t="shared" si="44"/>
        <v>0</v>
      </c>
      <c r="G105" s="20">
        <f t="shared" si="45"/>
        <v>0</v>
      </c>
      <c r="H105" s="21" t="e">
        <f t="shared" si="46"/>
        <v>#DIV/0!</v>
      </c>
      <c r="I105" s="22" t="e">
        <f t="shared" si="47"/>
        <v>#DIV/0!</v>
      </c>
      <c r="J105" s="16" t="e">
        <f t="shared" si="48"/>
        <v>#DIV/0!</v>
      </c>
      <c r="K105" s="23"/>
      <c r="L105" s="47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63"/>
      <c r="AC105" s="23"/>
      <c r="AD105" s="23"/>
      <c r="AE105" s="23"/>
      <c r="AF105" s="23"/>
      <c r="AG105" s="23"/>
      <c r="AH105" s="23"/>
      <c r="AI105" s="23"/>
      <c r="AJ105" s="24"/>
      <c r="AK105" s="78"/>
      <c r="AL105" s="24"/>
      <c r="AM105" s="74"/>
      <c r="AN105" s="24"/>
      <c r="AO105" s="74"/>
      <c r="AP105" s="24"/>
      <c r="AQ105" s="74"/>
      <c r="AR105" s="24"/>
      <c r="AS105" s="74"/>
      <c r="AT105" s="24"/>
      <c r="AU105" s="74"/>
      <c r="AV105" s="24"/>
      <c r="AW105" s="74"/>
      <c r="AX105" s="24"/>
      <c r="AY105" s="74"/>
      <c r="AZ105" s="67"/>
      <c r="BA105" s="24"/>
      <c r="BB105" s="24"/>
      <c r="BC105" s="24"/>
      <c r="BD105" s="24"/>
      <c r="BE105" s="25"/>
      <c r="BF105" s="25"/>
      <c r="BG105" s="25"/>
      <c r="BH105" s="25"/>
      <c r="BI105" s="25"/>
      <c r="BJ105" s="25"/>
    </row>
    <row r="106" spans="1:62" s="26" customFormat="1" ht="20.100000000000001" customHeight="1" x14ac:dyDescent="0.3">
      <c r="A106" s="15" t="s">
        <v>127</v>
      </c>
      <c r="B106" s="2" t="s">
        <v>121</v>
      </c>
      <c r="C106" s="16">
        <f t="shared" si="42"/>
        <v>0.84</v>
      </c>
      <c r="D106" s="17">
        <v>21</v>
      </c>
      <c r="E106" s="18">
        <f t="shared" si="43"/>
        <v>0</v>
      </c>
      <c r="F106" s="19">
        <f t="shared" si="44"/>
        <v>0</v>
      </c>
      <c r="G106" s="20">
        <f t="shared" si="45"/>
        <v>0</v>
      </c>
      <c r="H106" s="21" t="e">
        <f t="shared" si="46"/>
        <v>#DIV/0!</v>
      </c>
      <c r="I106" s="22" t="e">
        <f t="shared" si="47"/>
        <v>#DIV/0!</v>
      </c>
      <c r="J106" s="16" t="e">
        <f t="shared" si="48"/>
        <v>#DIV/0!</v>
      </c>
      <c r="K106" s="23"/>
      <c r="L106" s="47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63"/>
      <c r="AC106" s="23"/>
      <c r="AD106" s="23"/>
      <c r="AE106" s="23"/>
      <c r="AF106" s="23"/>
      <c r="AG106" s="23"/>
      <c r="AH106" s="23"/>
      <c r="AI106" s="23"/>
      <c r="AJ106" s="24"/>
      <c r="AK106" s="76"/>
      <c r="AL106" s="24"/>
      <c r="AM106" s="74"/>
      <c r="AN106" s="24"/>
      <c r="AO106" s="74"/>
      <c r="AP106" s="24"/>
      <c r="AQ106" s="74"/>
      <c r="AR106" s="24"/>
      <c r="AS106" s="74"/>
      <c r="AT106" s="24"/>
      <c r="AU106" s="74"/>
      <c r="AV106" s="24"/>
      <c r="AW106" s="74"/>
      <c r="AX106" s="24"/>
      <c r="AY106" s="74"/>
      <c r="AZ106" s="67"/>
      <c r="BA106" s="24"/>
      <c r="BB106" s="24"/>
      <c r="BC106" s="24"/>
      <c r="BD106" s="24"/>
      <c r="BE106" s="25"/>
      <c r="BF106" s="25"/>
      <c r="BG106" s="25"/>
      <c r="BH106" s="25"/>
      <c r="BI106" s="25"/>
      <c r="BJ106" s="25"/>
    </row>
    <row r="107" spans="1:62" s="26" customFormat="1" ht="20.100000000000001" customHeight="1" x14ac:dyDescent="0.3">
      <c r="A107" s="15" t="s">
        <v>128</v>
      </c>
      <c r="B107" s="2" t="s">
        <v>121</v>
      </c>
      <c r="C107" s="16">
        <f t="shared" si="42"/>
        <v>0.84</v>
      </c>
      <c r="D107" s="17">
        <v>21</v>
      </c>
      <c r="E107" s="18">
        <f t="shared" si="43"/>
        <v>0</v>
      </c>
      <c r="F107" s="19">
        <f t="shared" si="44"/>
        <v>0</v>
      </c>
      <c r="G107" s="20">
        <f t="shared" si="45"/>
        <v>0</v>
      </c>
      <c r="H107" s="21" t="e">
        <f t="shared" si="46"/>
        <v>#DIV/0!</v>
      </c>
      <c r="I107" s="22" t="e">
        <f t="shared" si="47"/>
        <v>#DIV/0!</v>
      </c>
      <c r="J107" s="16" t="e">
        <f t="shared" si="48"/>
        <v>#DIV/0!</v>
      </c>
      <c r="K107" s="23"/>
      <c r="L107" s="47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63"/>
      <c r="AC107" s="23"/>
      <c r="AD107" s="23"/>
      <c r="AE107" s="23"/>
      <c r="AF107" s="23"/>
      <c r="AG107" s="23"/>
      <c r="AH107" s="23"/>
      <c r="AI107" s="23"/>
      <c r="AJ107" s="24"/>
      <c r="AK107" s="76"/>
      <c r="AL107" s="24"/>
      <c r="AM107" s="74"/>
      <c r="AN107" s="24"/>
      <c r="AO107" s="74"/>
      <c r="AP107" s="24"/>
      <c r="AQ107" s="74"/>
      <c r="AR107" s="24"/>
      <c r="AS107" s="74"/>
      <c r="AT107" s="24"/>
      <c r="AU107" s="74"/>
      <c r="AV107" s="24"/>
      <c r="AW107" s="74"/>
      <c r="AX107" s="24"/>
      <c r="AY107" s="74"/>
      <c r="AZ107" s="67"/>
      <c r="BA107" s="24"/>
      <c r="BB107" s="24"/>
      <c r="BC107" s="24"/>
      <c r="BD107" s="24"/>
      <c r="BE107" s="25"/>
      <c r="BF107" s="25"/>
      <c r="BG107" s="25"/>
      <c r="BH107" s="25"/>
      <c r="BI107" s="25"/>
      <c r="BJ107" s="25"/>
    </row>
    <row r="108" spans="1:62" s="26" customFormat="1" ht="20.100000000000001" customHeight="1" x14ac:dyDescent="0.3">
      <c r="A108" s="15" t="s">
        <v>129</v>
      </c>
      <c r="B108" s="2" t="s">
        <v>121</v>
      </c>
      <c r="C108" s="16">
        <f t="shared" si="42"/>
        <v>0.76</v>
      </c>
      <c r="D108" s="17">
        <v>19</v>
      </c>
      <c r="E108" s="18">
        <f t="shared" si="43"/>
        <v>0</v>
      </c>
      <c r="F108" s="19">
        <f t="shared" si="44"/>
        <v>0</v>
      </c>
      <c r="G108" s="20">
        <f t="shared" si="45"/>
        <v>0</v>
      </c>
      <c r="H108" s="21" t="e">
        <f t="shared" si="46"/>
        <v>#DIV/0!</v>
      </c>
      <c r="I108" s="22" t="e">
        <f t="shared" si="47"/>
        <v>#DIV/0!</v>
      </c>
      <c r="J108" s="16" t="e">
        <f t="shared" si="48"/>
        <v>#DIV/0!</v>
      </c>
      <c r="K108" s="23"/>
      <c r="L108" s="47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63"/>
      <c r="AC108" s="23"/>
      <c r="AD108" s="23"/>
      <c r="AE108" s="23"/>
      <c r="AF108" s="23"/>
      <c r="AG108" s="23"/>
      <c r="AH108" s="23"/>
      <c r="AI108" s="23"/>
      <c r="AJ108" s="24"/>
      <c r="AK108" s="78"/>
      <c r="AL108" s="24"/>
      <c r="AM108" s="74"/>
      <c r="AN108" s="24"/>
      <c r="AO108" s="74"/>
      <c r="AP108" s="24"/>
      <c r="AQ108" s="74"/>
      <c r="AR108" s="24"/>
      <c r="AS108" s="74"/>
      <c r="AT108" s="24"/>
      <c r="AU108" s="74"/>
      <c r="AV108" s="24"/>
      <c r="AW108" s="74"/>
      <c r="AX108" s="24"/>
      <c r="AY108" s="74"/>
      <c r="AZ108" s="67"/>
      <c r="BA108" s="24"/>
      <c r="BB108" s="24"/>
      <c r="BC108" s="24"/>
      <c r="BD108" s="24"/>
      <c r="BE108" s="25"/>
      <c r="BF108" s="25"/>
      <c r="BG108" s="25"/>
      <c r="BH108" s="25"/>
      <c r="BI108" s="25"/>
      <c r="BJ108" s="25"/>
    </row>
    <row r="109" spans="1:62" s="26" customFormat="1" ht="20.100000000000001" customHeight="1" x14ac:dyDescent="0.3">
      <c r="A109" s="15" t="s">
        <v>130</v>
      </c>
      <c r="B109" s="2" t="s">
        <v>121</v>
      </c>
      <c r="C109" s="16">
        <f t="shared" si="42"/>
        <v>0.72</v>
      </c>
      <c r="D109" s="17">
        <v>18</v>
      </c>
      <c r="E109" s="18">
        <f t="shared" si="43"/>
        <v>0</v>
      </c>
      <c r="F109" s="19">
        <f t="shared" si="44"/>
        <v>0</v>
      </c>
      <c r="G109" s="20">
        <f t="shared" si="45"/>
        <v>0</v>
      </c>
      <c r="H109" s="21" t="e">
        <f t="shared" si="46"/>
        <v>#DIV/0!</v>
      </c>
      <c r="I109" s="22" t="e">
        <f t="shared" si="47"/>
        <v>#DIV/0!</v>
      </c>
      <c r="J109" s="16" t="e">
        <f t="shared" si="48"/>
        <v>#DIV/0!</v>
      </c>
      <c r="K109" s="23"/>
      <c r="L109" s="47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63"/>
      <c r="AC109" s="23"/>
      <c r="AD109" s="23"/>
      <c r="AE109" s="23"/>
      <c r="AF109" s="23"/>
      <c r="AG109" s="23"/>
      <c r="AH109" s="23"/>
      <c r="AI109" s="23"/>
      <c r="AJ109" s="24"/>
      <c r="AK109" s="76"/>
      <c r="AL109" s="24"/>
      <c r="AM109" s="74"/>
      <c r="AN109" s="24"/>
      <c r="AO109" s="74"/>
      <c r="AP109" s="24"/>
      <c r="AQ109" s="74"/>
      <c r="AR109" s="24"/>
      <c r="AS109" s="74"/>
      <c r="AT109" s="24"/>
      <c r="AU109" s="74"/>
      <c r="AV109" s="24"/>
      <c r="AW109" s="74"/>
      <c r="AX109" s="24"/>
      <c r="AY109" s="74"/>
      <c r="AZ109" s="67"/>
      <c r="BA109" s="24"/>
      <c r="BB109" s="24"/>
      <c r="BC109" s="24"/>
      <c r="BD109" s="24"/>
      <c r="BE109" s="25"/>
      <c r="BF109" s="25"/>
      <c r="BG109" s="25"/>
      <c r="BH109" s="25"/>
      <c r="BI109" s="25"/>
      <c r="BJ109" s="25"/>
    </row>
    <row r="110" spans="1:62" s="26" customFormat="1" ht="20.100000000000001" customHeight="1" x14ac:dyDescent="0.3">
      <c r="A110" s="15" t="s">
        <v>131</v>
      </c>
      <c r="B110" s="2" t="s">
        <v>121</v>
      </c>
      <c r="C110" s="16">
        <f t="shared" si="42"/>
        <v>0.68</v>
      </c>
      <c r="D110" s="17">
        <v>17</v>
      </c>
      <c r="E110" s="18">
        <f t="shared" si="43"/>
        <v>0</v>
      </c>
      <c r="F110" s="19">
        <f t="shared" si="44"/>
        <v>0</v>
      </c>
      <c r="G110" s="20">
        <f t="shared" si="45"/>
        <v>0</v>
      </c>
      <c r="H110" s="21" t="e">
        <f t="shared" si="46"/>
        <v>#DIV/0!</v>
      </c>
      <c r="I110" s="22" t="e">
        <f t="shared" si="47"/>
        <v>#DIV/0!</v>
      </c>
      <c r="J110" s="16" t="e">
        <f t="shared" si="48"/>
        <v>#DIV/0!</v>
      </c>
      <c r="K110" s="23"/>
      <c r="L110" s="47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63"/>
      <c r="AC110" s="23"/>
      <c r="AD110" s="23"/>
      <c r="AE110" s="23"/>
      <c r="AF110" s="23"/>
      <c r="AG110" s="23"/>
      <c r="AH110" s="23"/>
      <c r="AI110" s="23"/>
      <c r="AJ110" s="24"/>
      <c r="AK110" s="76"/>
      <c r="AL110" s="24"/>
      <c r="AM110" s="24"/>
      <c r="AN110" s="24"/>
      <c r="AO110" s="74"/>
      <c r="AP110" s="24"/>
      <c r="AQ110" s="74"/>
      <c r="AR110" s="24"/>
      <c r="AS110" s="74"/>
      <c r="AT110" s="24"/>
      <c r="AU110" s="74"/>
      <c r="AV110" s="24"/>
      <c r="AW110" s="74"/>
      <c r="AX110" s="24"/>
      <c r="AY110" s="74"/>
      <c r="AZ110" s="67"/>
      <c r="BA110" s="24"/>
      <c r="BB110" s="24"/>
      <c r="BC110" s="24"/>
      <c r="BD110" s="24"/>
      <c r="BE110" s="25"/>
      <c r="BF110" s="25"/>
      <c r="BG110" s="25"/>
      <c r="BH110" s="25"/>
      <c r="BI110" s="25"/>
      <c r="BJ110" s="25"/>
    </row>
    <row r="111" spans="1:62" s="26" customFormat="1" ht="20.100000000000001" customHeight="1" x14ac:dyDescent="0.3">
      <c r="A111" s="15" t="s">
        <v>132</v>
      </c>
      <c r="B111" s="2" t="s">
        <v>121</v>
      </c>
      <c r="C111" s="16">
        <f t="shared" si="42"/>
        <v>0.64</v>
      </c>
      <c r="D111" s="17">
        <v>16</v>
      </c>
      <c r="E111" s="18">
        <f t="shared" si="43"/>
        <v>0</v>
      </c>
      <c r="F111" s="19">
        <f t="shared" si="44"/>
        <v>0</v>
      </c>
      <c r="G111" s="20">
        <f t="shared" si="45"/>
        <v>0</v>
      </c>
      <c r="H111" s="21" t="e">
        <f t="shared" si="46"/>
        <v>#DIV/0!</v>
      </c>
      <c r="I111" s="22" t="e">
        <f t="shared" si="47"/>
        <v>#DIV/0!</v>
      </c>
      <c r="J111" s="16" t="e">
        <f t="shared" si="48"/>
        <v>#DIV/0!</v>
      </c>
      <c r="K111" s="23"/>
      <c r="L111" s="47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63"/>
      <c r="AC111" s="23"/>
      <c r="AD111" s="23"/>
      <c r="AE111" s="23"/>
      <c r="AF111" s="23"/>
      <c r="AG111" s="23"/>
      <c r="AH111" s="23"/>
      <c r="AI111" s="23"/>
      <c r="AJ111" s="24"/>
      <c r="AK111" s="78"/>
      <c r="AL111" s="24"/>
      <c r="AM111" s="24"/>
      <c r="AN111" s="24"/>
      <c r="AO111" s="74"/>
      <c r="AP111" s="24"/>
      <c r="AQ111" s="74"/>
      <c r="AR111" s="24"/>
      <c r="AS111" s="74"/>
      <c r="AT111" s="24"/>
      <c r="AU111" s="74"/>
      <c r="AV111" s="24"/>
      <c r="AW111" s="74"/>
      <c r="AX111" s="24"/>
      <c r="AY111" s="74"/>
      <c r="AZ111" s="67"/>
      <c r="BA111" s="24"/>
      <c r="BB111" s="24"/>
      <c r="BC111" s="24"/>
      <c r="BD111" s="24"/>
      <c r="BE111" s="25"/>
      <c r="BF111" s="25"/>
      <c r="BG111" s="25"/>
      <c r="BH111" s="25"/>
      <c r="BI111" s="25"/>
      <c r="BJ111" s="25"/>
    </row>
    <row r="112" spans="1:62" s="26" customFormat="1" ht="20.100000000000001" customHeight="1" x14ac:dyDescent="0.3">
      <c r="A112" s="15" t="s">
        <v>133</v>
      </c>
      <c r="B112" s="2" t="s">
        <v>121</v>
      </c>
      <c r="C112" s="16">
        <f t="shared" si="42"/>
        <v>0.48</v>
      </c>
      <c r="D112" s="17">
        <v>12</v>
      </c>
      <c r="E112" s="18">
        <f t="shared" si="43"/>
        <v>0</v>
      </c>
      <c r="F112" s="19">
        <f t="shared" si="44"/>
        <v>0</v>
      </c>
      <c r="G112" s="20">
        <f t="shared" si="45"/>
        <v>0</v>
      </c>
      <c r="H112" s="21" t="e">
        <f t="shared" si="46"/>
        <v>#DIV/0!</v>
      </c>
      <c r="I112" s="22" t="e">
        <f t="shared" si="47"/>
        <v>#DIV/0!</v>
      </c>
      <c r="J112" s="16" t="e">
        <f t="shared" si="48"/>
        <v>#DIV/0!</v>
      </c>
      <c r="K112" s="23"/>
      <c r="L112" s="47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63"/>
      <c r="AC112" s="23"/>
      <c r="AD112" s="23"/>
      <c r="AE112" s="23"/>
      <c r="AF112" s="23"/>
      <c r="AG112" s="23"/>
      <c r="AH112" s="23"/>
      <c r="AI112" s="23"/>
      <c r="AJ112" s="24"/>
      <c r="AK112" s="78"/>
      <c r="AL112" s="24"/>
      <c r="AM112" s="24"/>
      <c r="AN112" s="24"/>
      <c r="AO112" s="74"/>
      <c r="AP112" s="24"/>
      <c r="AQ112" s="74"/>
      <c r="AR112" s="24"/>
      <c r="AS112" s="74"/>
      <c r="AT112" s="24"/>
      <c r="AU112" s="24"/>
      <c r="AV112" s="24"/>
      <c r="AW112" s="24"/>
      <c r="AX112" s="24"/>
      <c r="AY112" s="74"/>
      <c r="AZ112" s="67"/>
      <c r="BA112" s="24"/>
      <c r="BB112" s="24"/>
      <c r="BC112" s="24"/>
      <c r="BD112" s="24"/>
      <c r="BE112" s="25"/>
      <c r="BF112" s="25"/>
      <c r="BG112" s="25"/>
      <c r="BH112" s="25"/>
      <c r="BI112" s="25"/>
      <c r="BJ112" s="25"/>
    </row>
    <row r="113" spans="1:62" s="26" customFormat="1" ht="20.100000000000001" customHeight="1" x14ac:dyDescent="0.3">
      <c r="A113" s="15"/>
      <c r="B113" s="2"/>
      <c r="C113" s="16"/>
      <c r="D113" s="17"/>
      <c r="E113" s="18"/>
      <c r="F113" s="19"/>
      <c r="G113" s="20"/>
      <c r="H113" s="21"/>
      <c r="I113" s="22"/>
      <c r="J113" s="16"/>
      <c r="K113" s="23">
        <f>SUM(K99:L112)</f>
        <v>0</v>
      </c>
      <c r="L113" s="23"/>
      <c r="M113" s="23">
        <f t="shared" ref="M113:BA113" si="49">SUM(M99:N112)</f>
        <v>0</v>
      </c>
      <c r="N113" s="23"/>
      <c r="O113" s="23">
        <f t="shared" si="49"/>
        <v>0</v>
      </c>
      <c r="P113" s="23"/>
      <c r="Q113" s="23">
        <f t="shared" si="49"/>
        <v>0</v>
      </c>
      <c r="R113" s="23"/>
      <c r="S113" s="23">
        <f t="shared" si="49"/>
        <v>0</v>
      </c>
      <c r="T113" s="23"/>
      <c r="U113" s="23">
        <f t="shared" si="49"/>
        <v>0</v>
      </c>
      <c r="V113" s="23"/>
      <c r="W113" s="23">
        <f t="shared" si="49"/>
        <v>0</v>
      </c>
      <c r="X113" s="23"/>
      <c r="Y113" s="23">
        <f t="shared" si="49"/>
        <v>0</v>
      </c>
      <c r="Z113" s="23"/>
      <c r="AA113" s="23">
        <f t="shared" si="49"/>
        <v>0</v>
      </c>
      <c r="AB113" s="23"/>
      <c r="AC113" s="23">
        <f t="shared" si="49"/>
        <v>0</v>
      </c>
      <c r="AD113" s="23"/>
      <c r="AE113" s="23">
        <f t="shared" si="49"/>
        <v>0</v>
      </c>
      <c r="AF113" s="23"/>
      <c r="AG113" s="23">
        <f t="shared" si="49"/>
        <v>0</v>
      </c>
      <c r="AH113" s="23"/>
      <c r="AI113" s="23">
        <f t="shared" si="49"/>
        <v>0</v>
      </c>
      <c r="AJ113" s="23"/>
      <c r="AK113" s="77">
        <f t="shared" si="49"/>
        <v>0</v>
      </c>
      <c r="AL113" s="23"/>
      <c r="AM113" s="23">
        <f t="shared" si="49"/>
        <v>0</v>
      </c>
      <c r="AN113" s="23"/>
      <c r="AO113" s="23">
        <f t="shared" si="49"/>
        <v>0</v>
      </c>
      <c r="AP113" s="23"/>
      <c r="AQ113" s="23">
        <f t="shared" si="49"/>
        <v>0</v>
      </c>
      <c r="AR113" s="23"/>
      <c r="AS113" s="23">
        <f t="shared" si="49"/>
        <v>0</v>
      </c>
      <c r="AT113" s="23"/>
      <c r="AU113" s="23">
        <f t="shared" si="49"/>
        <v>0</v>
      </c>
      <c r="AV113" s="23"/>
      <c r="AW113" s="23">
        <f t="shared" si="49"/>
        <v>0</v>
      </c>
      <c r="AX113" s="23"/>
      <c r="AY113" s="23">
        <f t="shared" si="49"/>
        <v>0</v>
      </c>
      <c r="AZ113" s="23"/>
      <c r="BA113" s="23">
        <f t="shared" si="49"/>
        <v>0</v>
      </c>
      <c r="BB113" s="24"/>
      <c r="BC113" s="24"/>
      <c r="BD113" s="24"/>
      <c r="BE113" s="25"/>
      <c r="BF113" s="25"/>
      <c r="BG113" s="25"/>
      <c r="BH113" s="25"/>
      <c r="BI113" s="25"/>
      <c r="BJ113" s="25"/>
    </row>
    <row r="114" spans="1:62" s="26" customFormat="1" ht="20.100000000000001" customHeight="1" x14ac:dyDescent="0.3">
      <c r="A114" s="15"/>
      <c r="B114" s="2"/>
      <c r="C114" s="16"/>
      <c r="D114" s="17"/>
      <c r="E114" s="18"/>
      <c r="F114" s="19"/>
      <c r="G114" s="20"/>
      <c r="H114" s="21"/>
      <c r="I114" s="22"/>
      <c r="J114" s="16"/>
      <c r="K114" s="23"/>
      <c r="L114" s="47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63"/>
      <c r="AC114" s="23"/>
      <c r="AD114" s="23"/>
      <c r="AE114" s="23"/>
      <c r="AF114" s="23"/>
      <c r="AG114" s="23"/>
      <c r="AH114" s="23"/>
      <c r="AI114" s="23"/>
      <c r="AJ114" s="24"/>
      <c r="AK114" s="76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67"/>
      <c r="BA114" s="24"/>
      <c r="BB114" s="24"/>
      <c r="BC114" s="24"/>
      <c r="BD114" s="24"/>
      <c r="BE114" s="25"/>
      <c r="BF114" s="25"/>
      <c r="BG114" s="25"/>
      <c r="BH114" s="25"/>
      <c r="BI114" s="25"/>
      <c r="BJ114" s="25"/>
    </row>
    <row r="115" spans="1:62" s="26" customFormat="1" ht="20.100000000000001" customHeight="1" x14ac:dyDescent="0.3">
      <c r="A115" s="15"/>
      <c r="B115" s="2"/>
      <c r="C115" s="16"/>
      <c r="D115" s="17"/>
      <c r="E115" s="18"/>
      <c r="F115" s="19"/>
      <c r="G115" s="20"/>
      <c r="H115" s="21"/>
      <c r="I115" s="22"/>
      <c r="J115" s="16"/>
      <c r="K115" s="23"/>
      <c r="L115" s="47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63"/>
      <c r="AC115" s="23"/>
      <c r="AD115" s="23"/>
      <c r="AE115" s="23"/>
      <c r="AF115" s="23"/>
      <c r="AG115" s="23"/>
      <c r="AH115" s="23"/>
      <c r="AI115" s="23"/>
      <c r="AJ115" s="24"/>
      <c r="AK115" s="76"/>
      <c r="AL115" s="24"/>
      <c r="AM115" s="74"/>
      <c r="AN115" s="24"/>
      <c r="AO115" s="74"/>
      <c r="AP115" s="24"/>
      <c r="AQ115" s="74"/>
      <c r="AR115" s="24"/>
      <c r="AS115" s="24"/>
      <c r="AT115" s="24"/>
      <c r="AU115" s="24"/>
      <c r="AV115" s="24"/>
      <c r="AW115" s="24"/>
      <c r="AX115" s="24"/>
      <c r="AY115" s="24"/>
      <c r="AZ115" s="67"/>
      <c r="BA115" s="24"/>
      <c r="BB115" s="24"/>
      <c r="BC115" s="24"/>
      <c r="BD115" s="24"/>
      <c r="BE115" s="25"/>
      <c r="BF115" s="25"/>
      <c r="BG115" s="25"/>
      <c r="BH115" s="25"/>
      <c r="BI115" s="25"/>
      <c r="BJ115" s="25"/>
    </row>
    <row r="116" spans="1:62" s="26" customFormat="1" ht="20.100000000000001" customHeight="1" x14ac:dyDescent="0.3">
      <c r="A116" s="30" t="s">
        <v>134</v>
      </c>
      <c r="B116" s="2" t="s">
        <v>135</v>
      </c>
      <c r="C116" s="16">
        <f t="shared" ref="C116:C128" si="50">D116/25</f>
        <v>2.4</v>
      </c>
      <c r="D116" s="17">
        <v>60</v>
      </c>
      <c r="E116" s="18">
        <f t="shared" ref="E116:E128" si="51">COUNT(K116:BB116)</f>
        <v>0</v>
      </c>
      <c r="F116" s="19">
        <f t="shared" ref="F116:F128" si="52">(E116*D116)</f>
        <v>0</v>
      </c>
      <c r="G116" s="20">
        <f t="shared" ref="G116:G128" si="53">SUM(K116:BB116)</f>
        <v>0</v>
      </c>
      <c r="H116" s="21" t="e">
        <f t="shared" ref="H116:H128" si="54">(G116/E116)</f>
        <v>#DIV/0!</v>
      </c>
      <c r="I116" s="22" t="e">
        <f t="shared" ref="I116:I128" si="55">(G116/F116)</f>
        <v>#DIV/0!</v>
      </c>
      <c r="J116" s="16" t="e">
        <f t="shared" ref="J116:J128" si="56">H116/25</f>
        <v>#DIV/0!</v>
      </c>
      <c r="K116" s="23"/>
      <c r="L116" s="47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63"/>
      <c r="AC116" s="23"/>
      <c r="AD116" s="23"/>
      <c r="AE116" s="23"/>
      <c r="AF116" s="23"/>
      <c r="AG116" s="23"/>
      <c r="AH116" s="23"/>
      <c r="AI116" s="23"/>
      <c r="AJ116" s="24"/>
      <c r="AK116" s="76"/>
      <c r="AL116" s="24"/>
      <c r="AM116" s="74"/>
      <c r="AN116" s="24"/>
      <c r="AO116" s="74"/>
      <c r="AP116" s="24"/>
      <c r="AQ116" s="74"/>
      <c r="AR116" s="24"/>
      <c r="AS116" s="24"/>
      <c r="AT116" s="24"/>
      <c r="AU116" s="74"/>
      <c r="AV116" s="24"/>
      <c r="AW116" s="74"/>
      <c r="AX116" s="24"/>
      <c r="AY116" s="74"/>
      <c r="AZ116" s="67"/>
      <c r="BA116" s="74"/>
      <c r="BB116" s="24"/>
      <c r="BC116" s="24"/>
      <c r="BD116" s="24"/>
      <c r="BE116" s="25"/>
      <c r="BF116" s="25"/>
      <c r="BG116" s="25"/>
      <c r="BH116" s="25"/>
      <c r="BI116" s="25"/>
      <c r="BJ116" s="25"/>
    </row>
    <row r="117" spans="1:62" s="26" customFormat="1" ht="20.100000000000001" customHeight="1" x14ac:dyDescent="0.3">
      <c r="A117" s="30" t="s">
        <v>136</v>
      </c>
      <c r="B117" s="2" t="s">
        <v>135</v>
      </c>
      <c r="C117" s="16">
        <f t="shared" si="50"/>
        <v>1.84</v>
      </c>
      <c r="D117" s="17">
        <v>46</v>
      </c>
      <c r="E117" s="18">
        <f t="shared" si="51"/>
        <v>0</v>
      </c>
      <c r="F117" s="19">
        <f t="shared" si="52"/>
        <v>0</v>
      </c>
      <c r="G117" s="20">
        <f t="shared" si="53"/>
        <v>0</v>
      </c>
      <c r="H117" s="21" t="e">
        <f t="shared" si="54"/>
        <v>#DIV/0!</v>
      </c>
      <c r="I117" s="22" t="e">
        <f t="shared" si="55"/>
        <v>#DIV/0!</v>
      </c>
      <c r="J117" s="16" t="e">
        <f t="shared" si="56"/>
        <v>#DIV/0!</v>
      </c>
      <c r="K117" s="23"/>
      <c r="L117" s="47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63"/>
      <c r="AC117" s="23"/>
      <c r="AD117" s="23"/>
      <c r="AE117" s="23"/>
      <c r="AF117" s="23"/>
      <c r="AG117" s="23"/>
      <c r="AH117" s="23"/>
      <c r="AI117" s="23"/>
      <c r="AJ117" s="24"/>
      <c r="AK117" s="78"/>
      <c r="AL117" s="74"/>
      <c r="AM117" s="74"/>
      <c r="AN117" s="24"/>
      <c r="AO117" s="74"/>
      <c r="AP117" s="24"/>
      <c r="AQ117" s="74"/>
      <c r="AR117" s="24"/>
      <c r="AS117" s="24"/>
      <c r="AT117" s="24"/>
      <c r="AU117" s="74"/>
      <c r="AV117" s="24"/>
      <c r="AW117" s="74"/>
      <c r="AX117" s="24"/>
      <c r="AY117" s="74"/>
      <c r="AZ117" s="67"/>
      <c r="BA117" s="74"/>
      <c r="BB117" s="24"/>
      <c r="BC117" s="24"/>
      <c r="BD117" s="24"/>
      <c r="BE117" s="25"/>
      <c r="BF117" s="25"/>
      <c r="BG117" s="25"/>
      <c r="BH117" s="25"/>
      <c r="BI117" s="25"/>
      <c r="BJ117" s="25"/>
    </row>
    <row r="118" spans="1:62" s="26" customFormat="1" ht="20.100000000000001" customHeight="1" x14ac:dyDescent="0.3">
      <c r="A118" s="30" t="s">
        <v>137</v>
      </c>
      <c r="B118" s="2" t="s">
        <v>135</v>
      </c>
      <c r="C118" s="16">
        <f t="shared" si="50"/>
        <v>1.8</v>
      </c>
      <c r="D118" s="17">
        <v>45</v>
      </c>
      <c r="E118" s="18">
        <f t="shared" si="51"/>
        <v>0</v>
      </c>
      <c r="F118" s="19">
        <f t="shared" si="52"/>
        <v>0</v>
      </c>
      <c r="G118" s="20">
        <f t="shared" si="53"/>
        <v>0</v>
      </c>
      <c r="H118" s="21" t="e">
        <f t="shared" si="54"/>
        <v>#DIV/0!</v>
      </c>
      <c r="I118" s="22" t="e">
        <f t="shared" si="55"/>
        <v>#DIV/0!</v>
      </c>
      <c r="J118" s="16" t="e">
        <f t="shared" si="56"/>
        <v>#DIV/0!</v>
      </c>
      <c r="K118" s="23"/>
      <c r="L118" s="47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63"/>
      <c r="AC118" s="23"/>
      <c r="AD118" s="23"/>
      <c r="AE118" s="23"/>
      <c r="AF118" s="23"/>
      <c r="AG118" s="23"/>
      <c r="AH118" s="23"/>
      <c r="AI118" s="23"/>
      <c r="AJ118" s="24"/>
      <c r="AK118" s="78"/>
      <c r="AL118" s="74"/>
      <c r="AM118" s="74"/>
      <c r="AN118" s="24"/>
      <c r="AO118" s="74"/>
      <c r="AP118" s="24"/>
      <c r="AQ118" s="74"/>
      <c r="AR118" s="24"/>
      <c r="AS118" s="24"/>
      <c r="AT118" s="24"/>
      <c r="AU118" s="74"/>
      <c r="AV118" s="24"/>
      <c r="AW118" s="74"/>
      <c r="AX118" s="24"/>
      <c r="AY118" s="74"/>
      <c r="AZ118" s="67"/>
      <c r="BA118" s="74"/>
      <c r="BB118" s="24"/>
      <c r="BC118" s="24"/>
      <c r="BD118" s="24"/>
      <c r="BE118" s="25"/>
      <c r="BF118" s="25"/>
      <c r="BG118" s="25"/>
      <c r="BH118" s="25"/>
      <c r="BI118" s="25"/>
      <c r="BJ118" s="25"/>
    </row>
    <row r="119" spans="1:62" s="26" customFormat="1" ht="20.100000000000001" customHeight="1" x14ac:dyDescent="0.3">
      <c r="A119" s="30" t="s">
        <v>138</v>
      </c>
      <c r="B119" s="2" t="s">
        <v>135</v>
      </c>
      <c r="C119" s="16">
        <f t="shared" si="50"/>
        <v>1.76</v>
      </c>
      <c r="D119" s="17">
        <v>44</v>
      </c>
      <c r="E119" s="18">
        <f t="shared" si="51"/>
        <v>0</v>
      </c>
      <c r="F119" s="19">
        <f t="shared" si="52"/>
        <v>0</v>
      </c>
      <c r="G119" s="20">
        <f t="shared" si="53"/>
        <v>0</v>
      </c>
      <c r="H119" s="21" t="e">
        <f t="shared" si="54"/>
        <v>#DIV/0!</v>
      </c>
      <c r="I119" s="22" t="e">
        <f t="shared" si="55"/>
        <v>#DIV/0!</v>
      </c>
      <c r="J119" s="16" t="e">
        <f t="shared" si="56"/>
        <v>#DIV/0!</v>
      </c>
      <c r="K119" s="23"/>
      <c r="L119" s="47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63"/>
      <c r="AC119" s="23"/>
      <c r="AD119" s="23"/>
      <c r="AE119" s="23"/>
      <c r="AF119" s="23"/>
      <c r="AG119" s="23"/>
      <c r="AH119" s="23"/>
      <c r="AI119" s="23"/>
      <c r="AJ119" s="24"/>
      <c r="AK119" s="78"/>
      <c r="AL119" s="74"/>
      <c r="AM119" s="74"/>
      <c r="AN119" s="24"/>
      <c r="AO119" s="74"/>
      <c r="AP119" s="24"/>
      <c r="AQ119" s="74"/>
      <c r="AR119" s="24"/>
      <c r="AS119" s="74"/>
      <c r="AT119" s="24"/>
      <c r="AU119" s="74"/>
      <c r="AV119" s="24"/>
      <c r="AW119" s="74"/>
      <c r="AX119" s="24"/>
      <c r="AY119" s="74"/>
      <c r="AZ119" s="67"/>
      <c r="BA119" s="74"/>
      <c r="BB119" s="24"/>
      <c r="BC119" s="24"/>
      <c r="BD119" s="24"/>
      <c r="BE119" s="25"/>
      <c r="BF119" s="25"/>
      <c r="BG119" s="25"/>
      <c r="BH119" s="25"/>
      <c r="BI119" s="25"/>
      <c r="BJ119" s="25"/>
    </row>
    <row r="120" spans="1:62" s="26" customFormat="1" ht="20.100000000000001" customHeight="1" x14ac:dyDescent="0.3">
      <c r="A120" s="30" t="s">
        <v>139</v>
      </c>
      <c r="B120" s="2" t="s">
        <v>135</v>
      </c>
      <c r="C120" s="16">
        <f t="shared" si="50"/>
        <v>1.6</v>
      </c>
      <c r="D120" s="17">
        <v>40</v>
      </c>
      <c r="E120" s="18">
        <f t="shared" si="51"/>
        <v>0</v>
      </c>
      <c r="F120" s="19">
        <f t="shared" si="52"/>
        <v>0</v>
      </c>
      <c r="G120" s="20">
        <f t="shared" si="53"/>
        <v>0</v>
      </c>
      <c r="H120" s="21" t="e">
        <f t="shared" si="54"/>
        <v>#DIV/0!</v>
      </c>
      <c r="I120" s="22" t="e">
        <f t="shared" si="55"/>
        <v>#DIV/0!</v>
      </c>
      <c r="J120" s="16" t="e">
        <f t="shared" si="56"/>
        <v>#DIV/0!</v>
      </c>
      <c r="K120" s="23"/>
      <c r="L120" s="47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63"/>
      <c r="AC120" s="23"/>
      <c r="AD120" s="23"/>
      <c r="AE120" s="23"/>
      <c r="AF120" s="23"/>
      <c r="AG120" s="23"/>
      <c r="AH120" s="23"/>
      <c r="AI120" s="23"/>
      <c r="AJ120" s="24"/>
      <c r="AK120" s="78"/>
      <c r="AL120" s="74"/>
      <c r="AM120" s="74"/>
      <c r="AN120" s="24"/>
      <c r="AO120" s="74"/>
      <c r="AP120" s="24"/>
      <c r="AQ120" s="74"/>
      <c r="AR120" s="24"/>
      <c r="AS120" s="74"/>
      <c r="AT120" s="24"/>
      <c r="AU120" s="74"/>
      <c r="AV120" s="24"/>
      <c r="AW120" s="74"/>
      <c r="AX120" s="24"/>
      <c r="AY120" s="74"/>
      <c r="AZ120" s="67"/>
      <c r="BA120" s="74"/>
      <c r="BB120" s="24"/>
      <c r="BC120" s="24"/>
      <c r="BD120" s="24"/>
      <c r="BE120" s="25"/>
      <c r="BF120" s="25"/>
      <c r="BG120" s="25"/>
      <c r="BH120" s="25"/>
      <c r="BI120" s="25"/>
      <c r="BJ120" s="25"/>
    </row>
    <row r="121" spans="1:62" s="26" customFormat="1" ht="20.100000000000001" customHeight="1" x14ac:dyDescent="0.3">
      <c r="A121" s="30" t="s">
        <v>140</v>
      </c>
      <c r="B121" s="2" t="s">
        <v>135</v>
      </c>
      <c r="C121" s="16">
        <f t="shared" si="50"/>
        <v>1.52</v>
      </c>
      <c r="D121" s="17">
        <v>38</v>
      </c>
      <c r="E121" s="18">
        <f t="shared" si="51"/>
        <v>0</v>
      </c>
      <c r="F121" s="19">
        <f t="shared" si="52"/>
        <v>0</v>
      </c>
      <c r="G121" s="20">
        <f t="shared" si="53"/>
        <v>0</v>
      </c>
      <c r="H121" s="21" t="e">
        <f t="shared" si="54"/>
        <v>#DIV/0!</v>
      </c>
      <c r="I121" s="22" t="e">
        <f t="shared" si="55"/>
        <v>#DIV/0!</v>
      </c>
      <c r="J121" s="16" t="e">
        <f t="shared" si="56"/>
        <v>#DIV/0!</v>
      </c>
      <c r="K121" s="23"/>
      <c r="L121" s="47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63"/>
      <c r="AC121" s="23"/>
      <c r="AD121" s="23"/>
      <c r="AE121" s="23"/>
      <c r="AF121" s="23"/>
      <c r="AG121" s="23"/>
      <c r="AH121" s="23"/>
      <c r="AI121" s="23"/>
      <c r="AJ121" s="24"/>
      <c r="AK121" s="78"/>
      <c r="AL121" s="74"/>
      <c r="AM121" s="74"/>
      <c r="AN121" s="24"/>
      <c r="AO121" s="74"/>
      <c r="AP121" s="24"/>
      <c r="AQ121" s="74"/>
      <c r="AR121" s="24"/>
      <c r="AS121" s="74"/>
      <c r="AT121" s="24"/>
      <c r="AU121" s="74"/>
      <c r="AV121" s="24"/>
      <c r="AW121" s="74"/>
      <c r="AX121" s="24"/>
      <c r="AY121" s="74"/>
      <c r="AZ121" s="67"/>
      <c r="BA121" s="74"/>
      <c r="BB121" s="24"/>
      <c r="BC121" s="24"/>
      <c r="BD121" s="24"/>
      <c r="BE121" s="25"/>
      <c r="BF121" s="25"/>
      <c r="BG121" s="25"/>
      <c r="BH121" s="25"/>
      <c r="BI121" s="25"/>
      <c r="BJ121" s="25"/>
    </row>
    <row r="122" spans="1:62" s="26" customFormat="1" ht="20.100000000000001" customHeight="1" x14ac:dyDescent="0.3">
      <c r="A122" s="30" t="s">
        <v>141</v>
      </c>
      <c r="B122" s="2" t="s">
        <v>135</v>
      </c>
      <c r="C122" s="16">
        <f t="shared" si="50"/>
        <v>1.44</v>
      </c>
      <c r="D122" s="17">
        <v>36</v>
      </c>
      <c r="E122" s="18">
        <f t="shared" si="51"/>
        <v>0</v>
      </c>
      <c r="F122" s="19">
        <f t="shared" si="52"/>
        <v>0</v>
      </c>
      <c r="G122" s="20">
        <f t="shared" si="53"/>
        <v>0</v>
      </c>
      <c r="H122" s="21" t="e">
        <f t="shared" si="54"/>
        <v>#DIV/0!</v>
      </c>
      <c r="I122" s="22" t="e">
        <f t="shared" si="55"/>
        <v>#DIV/0!</v>
      </c>
      <c r="J122" s="16" t="e">
        <f t="shared" si="56"/>
        <v>#DIV/0!</v>
      </c>
      <c r="K122" s="23"/>
      <c r="L122" s="47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63"/>
      <c r="AC122" s="23"/>
      <c r="AD122" s="23"/>
      <c r="AE122" s="23"/>
      <c r="AF122" s="23"/>
      <c r="AG122" s="23"/>
      <c r="AH122" s="23"/>
      <c r="AI122" s="23"/>
      <c r="AJ122" s="24"/>
      <c r="AK122" s="78"/>
      <c r="AL122" s="74"/>
      <c r="AM122" s="74"/>
      <c r="AN122" s="24"/>
      <c r="AO122" s="74"/>
      <c r="AP122" s="24"/>
      <c r="AQ122" s="74"/>
      <c r="AR122" s="24"/>
      <c r="AS122" s="74"/>
      <c r="AT122" s="24"/>
      <c r="AU122" s="74"/>
      <c r="AV122" s="24"/>
      <c r="AW122" s="74"/>
      <c r="AX122" s="24"/>
      <c r="AY122" s="74"/>
      <c r="AZ122" s="67"/>
      <c r="BA122" s="74"/>
      <c r="BB122" s="24"/>
      <c r="BC122" s="24"/>
      <c r="BD122" s="24"/>
      <c r="BE122" s="25"/>
      <c r="BF122" s="25"/>
      <c r="BG122" s="25"/>
      <c r="BH122" s="25"/>
      <c r="BI122" s="25"/>
      <c r="BJ122" s="25"/>
    </row>
    <row r="123" spans="1:62" s="26" customFormat="1" ht="20.100000000000001" customHeight="1" x14ac:dyDescent="0.3">
      <c r="A123" s="30" t="s">
        <v>142</v>
      </c>
      <c r="B123" s="2" t="s">
        <v>135</v>
      </c>
      <c r="C123" s="16">
        <f t="shared" si="50"/>
        <v>1.32</v>
      </c>
      <c r="D123" s="17">
        <v>33</v>
      </c>
      <c r="E123" s="18">
        <f t="shared" si="51"/>
        <v>0</v>
      </c>
      <c r="F123" s="19">
        <f t="shared" si="52"/>
        <v>0</v>
      </c>
      <c r="G123" s="20">
        <f t="shared" si="53"/>
        <v>0</v>
      </c>
      <c r="H123" s="21" t="e">
        <f t="shared" si="54"/>
        <v>#DIV/0!</v>
      </c>
      <c r="I123" s="22" t="e">
        <f t="shared" si="55"/>
        <v>#DIV/0!</v>
      </c>
      <c r="J123" s="16" t="e">
        <f t="shared" si="56"/>
        <v>#DIV/0!</v>
      </c>
      <c r="K123" s="23"/>
      <c r="L123" s="47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63"/>
      <c r="AC123" s="23"/>
      <c r="AD123" s="23"/>
      <c r="AE123" s="23"/>
      <c r="AF123" s="23"/>
      <c r="AG123" s="23"/>
      <c r="AH123" s="23"/>
      <c r="AI123" s="23"/>
      <c r="AJ123" s="24"/>
      <c r="AK123" s="78"/>
      <c r="AL123" s="74"/>
      <c r="AM123" s="74"/>
      <c r="AN123" s="24"/>
      <c r="AO123" s="74"/>
      <c r="AP123" s="24"/>
      <c r="AQ123" s="74"/>
      <c r="AR123" s="24"/>
      <c r="AS123" s="74"/>
      <c r="AT123" s="24"/>
      <c r="AU123" s="74"/>
      <c r="AV123" s="24"/>
      <c r="AW123" s="74"/>
      <c r="AX123" s="24"/>
      <c r="AY123" s="74"/>
      <c r="AZ123" s="67"/>
      <c r="BA123" s="74"/>
      <c r="BB123" s="24"/>
      <c r="BC123" s="24"/>
      <c r="BD123" s="24"/>
      <c r="BE123" s="25"/>
      <c r="BF123" s="25"/>
      <c r="BG123" s="25"/>
      <c r="BH123" s="25"/>
      <c r="BI123" s="25"/>
      <c r="BJ123" s="25"/>
    </row>
    <row r="124" spans="1:62" s="26" customFormat="1" ht="20.100000000000001" customHeight="1" x14ac:dyDescent="0.3">
      <c r="A124" s="15" t="s">
        <v>143</v>
      </c>
      <c r="B124" s="2" t="s">
        <v>135</v>
      </c>
      <c r="C124" s="16">
        <f t="shared" si="50"/>
        <v>1.32</v>
      </c>
      <c r="D124" s="17">
        <v>33</v>
      </c>
      <c r="E124" s="18">
        <f t="shared" si="51"/>
        <v>0</v>
      </c>
      <c r="F124" s="19">
        <f t="shared" si="52"/>
        <v>0</v>
      </c>
      <c r="G124" s="20">
        <f t="shared" si="53"/>
        <v>0</v>
      </c>
      <c r="H124" s="21" t="e">
        <f t="shared" si="54"/>
        <v>#DIV/0!</v>
      </c>
      <c r="I124" s="22" t="e">
        <f t="shared" si="55"/>
        <v>#DIV/0!</v>
      </c>
      <c r="J124" s="16" t="e">
        <f t="shared" si="56"/>
        <v>#DIV/0!</v>
      </c>
      <c r="K124" s="23"/>
      <c r="L124" s="47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63"/>
      <c r="AC124" s="23"/>
      <c r="AD124" s="23"/>
      <c r="AE124" s="23"/>
      <c r="AF124" s="23"/>
      <c r="AG124" s="23"/>
      <c r="AH124" s="23"/>
      <c r="AI124" s="23"/>
      <c r="AJ124" s="24"/>
      <c r="AK124" s="78"/>
      <c r="AL124" s="74"/>
      <c r="AM124" s="74"/>
      <c r="AN124" s="24"/>
      <c r="AO124" s="74"/>
      <c r="AP124" s="24"/>
      <c r="AQ124" s="74"/>
      <c r="AR124" s="24"/>
      <c r="AS124" s="74"/>
      <c r="AT124" s="24"/>
      <c r="AU124" s="74"/>
      <c r="AV124" s="24"/>
      <c r="AW124" s="74"/>
      <c r="AX124" s="24"/>
      <c r="AY124" s="74"/>
      <c r="AZ124" s="67"/>
      <c r="BA124" s="74"/>
      <c r="BB124" s="24"/>
      <c r="BC124" s="24"/>
      <c r="BD124" s="24"/>
      <c r="BE124" s="25"/>
      <c r="BF124" s="25"/>
      <c r="BG124" s="25"/>
      <c r="BH124" s="25"/>
      <c r="BI124" s="25"/>
      <c r="BJ124" s="25"/>
    </row>
    <row r="125" spans="1:62" s="26" customFormat="1" ht="20.100000000000001" customHeight="1" x14ac:dyDescent="0.3">
      <c r="A125" s="30" t="s">
        <v>144</v>
      </c>
      <c r="B125" s="2" t="s">
        <v>135</v>
      </c>
      <c r="C125" s="16">
        <f t="shared" si="50"/>
        <v>1.2</v>
      </c>
      <c r="D125" s="17">
        <v>30</v>
      </c>
      <c r="E125" s="18">
        <f t="shared" si="51"/>
        <v>0</v>
      </c>
      <c r="F125" s="19">
        <f t="shared" si="52"/>
        <v>0</v>
      </c>
      <c r="G125" s="20">
        <f t="shared" si="53"/>
        <v>0</v>
      </c>
      <c r="H125" s="21" t="e">
        <f t="shared" si="54"/>
        <v>#DIV/0!</v>
      </c>
      <c r="I125" s="22" t="e">
        <f t="shared" si="55"/>
        <v>#DIV/0!</v>
      </c>
      <c r="J125" s="16" t="e">
        <f t="shared" si="56"/>
        <v>#DIV/0!</v>
      </c>
      <c r="K125" s="23"/>
      <c r="L125" s="47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63"/>
      <c r="AC125" s="23"/>
      <c r="AD125" s="23"/>
      <c r="AE125" s="23"/>
      <c r="AF125" s="23"/>
      <c r="AG125" s="23"/>
      <c r="AH125" s="23"/>
      <c r="AI125" s="23"/>
      <c r="AJ125" s="24"/>
      <c r="AK125" s="78"/>
      <c r="AL125" s="74"/>
      <c r="AM125" s="74"/>
      <c r="AN125" s="24"/>
      <c r="AO125" s="83"/>
      <c r="AQ125" s="74"/>
      <c r="AR125" s="24"/>
      <c r="AS125" s="74"/>
      <c r="AT125" s="24"/>
      <c r="AU125" s="74"/>
      <c r="AV125" s="24"/>
      <c r="AW125" s="74"/>
      <c r="AX125" s="24"/>
      <c r="AY125" s="74"/>
      <c r="AZ125" s="67"/>
      <c r="BA125" s="24"/>
      <c r="BB125" s="24"/>
      <c r="BC125" s="24"/>
      <c r="BD125" s="24"/>
      <c r="BE125" s="25"/>
      <c r="BF125" s="25"/>
      <c r="BG125" s="25"/>
      <c r="BH125" s="25"/>
      <c r="BI125" s="25"/>
      <c r="BJ125" s="25"/>
    </row>
    <row r="126" spans="1:62" s="26" customFormat="1" ht="20.100000000000001" customHeight="1" x14ac:dyDescent="0.3">
      <c r="A126" s="30" t="s">
        <v>145</v>
      </c>
      <c r="B126" s="2" t="s">
        <v>135</v>
      </c>
      <c r="C126" s="16">
        <f t="shared" si="50"/>
        <v>1.1200000000000001</v>
      </c>
      <c r="D126" s="17">
        <v>28</v>
      </c>
      <c r="E126" s="18">
        <f t="shared" si="51"/>
        <v>0</v>
      </c>
      <c r="F126" s="19">
        <f t="shared" si="52"/>
        <v>0</v>
      </c>
      <c r="G126" s="20">
        <f t="shared" si="53"/>
        <v>0</v>
      </c>
      <c r="H126" s="21" t="e">
        <f t="shared" si="54"/>
        <v>#DIV/0!</v>
      </c>
      <c r="I126" s="22" t="e">
        <f t="shared" si="55"/>
        <v>#DIV/0!</v>
      </c>
      <c r="J126" s="16" t="e">
        <f t="shared" si="56"/>
        <v>#DIV/0!</v>
      </c>
      <c r="K126" s="23"/>
      <c r="L126" s="47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63"/>
      <c r="AC126" s="23"/>
      <c r="AD126" s="23"/>
      <c r="AE126" s="23"/>
      <c r="AF126" s="23"/>
      <c r="AG126" s="23"/>
      <c r="AH126" s="23"/>
      <c r="AI126" s="23"/>
      <c r="AJ126" s="24"/>
      <c r="AK126" s="78"/>
      <c r="AL126" s="74"/>
      <c r="AM126" s="74"/>
      <c r="AN126" s="24"/>
      <c r="AO126" s="74"/>
      <c r="AP126" s="24"/>
      <c r="AQ126" s="74"/>
      <c r="AR126" s="24"/>
      <c r="AS126" s="74"/>
      <c r="AT126" s="24"/>
      <c r="AU126" s="74"/>
      <c r="AV126" s="24"/>
      <c r="AW126" s="74"/>
      <c r="AX126" s="24"/>
      <c r="AY126" s="74"/>
      <c r="AZ126" s="67"/>
      <c r="BA126" s="24"/>
      <c r="BB126" s="24"/>
      <c r="BC126" s="24"/>
      <c r="BD126" s="24"/>
      <c r="BE126" s="25"/>
      <c r="BF126" s="25"/>
      <c r="BG126" s="25"/>
      <c r="BH126" s="25"/>
      <c r="BI126" s="25"/>
      <c r="BJ126" s="25"/>
    </row>
    <row r="127" spans="1:62" s="26" customFormat="1" ht="20.100000000000001" customHeight="1" x14ac:dyDescent="0.3">
      <c r="A127" s="30" t="s">
        <v>146</v>
      </c>
      <c r="B127" s="2" t="s">
        <v>135</v>
      </c>
      <c r="C127" s="16">
        <f t="shared" si="50"/>
        <v>1</v>
      </c>
      <c r="D127" s="17">
        <v>25</v>
      </c>
      <c r="E127" s="18">
        <f t="shared" si="51"/>
        <v>0</v>
      </c>
      <c r="F127" s="19">
        <f t="shared" si="52"/>
        <v>0</v>
      </c>
      <c r="G127" s="20">
        <f t="shared" si="53"/>
        <v>0</v>
      </c>
      <c r="H127" s="21" t="e">
        <f t="shared" si="54"/>
        <v>#DIV/0!</v>
      </c>
      <c r="I127" s="22" t="e">
        <f t="shared" si="55"/>
        <v>#DIV/0!</v>
      </c>
      <c r="J127" s="16" t="e">
        <f t="shared" si="56"/>
        <v>#DIV/0!</v>
      </c>
      <c r="K127" s="23"/>
      <c r="L127" s="47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63"/>
      <c r="AC127" s="23"/>
      <c r="AD127" s="23"/>
      <c r="AE127" s="23"/>
      <c r="AF127" s="23"/>
      <c r="AG127" s="23"/>
      <c r="AH127" s="23"/>
      <c r="AI127" s="23"/>
      <c r="AJ127" s="24"/>
      <c r="AK127" s="78"/>
      <c r="AL127" s="74"/>
      <c r="AM127" s="74"/>
      <c r="AN127" s="24"/>
      <c r="AO127" s="74"/>
      <c r="AP127" s="24"/>
      <c r="AQ127" s="74"/>
      <c r="AR127" s="24"/>
      <c r="AS127" s="74"/>
      <c r="AT127" s="24"/>
      <c r="AU127" s="74"/>
      <c r="AV127" s="24"/>
      <c r="AW127" s="74"/>
      <c r="AX127" s="24"/>
      <c r="AY127" s="74"/>
      <c r="AZ127" s="67"/>
      <c r="BA127" s="24"/>
      <c r="BB127" s="24"/>
      <c r="BC127" s="24"/>
      <c r="BD127" s="24"/>
      <c r="BE127" s="25"/>
      <c r="BF127" s="25"/>
      <c r="BG127" s="25"/>
      <c r="BH127" s="25"/>
      <c r="BI127" s="25"/>
      <c r="BJ127" s="25"/>
    </row>
    <row r="128" spans="1:62" s="26" customFormat="1" ht="20.100000000000001" customHeight="1" x14ac:dyDescent="0.3">
      <c r="A128" s="15" t="s">
        <v>147</v>
      </c>
      <c r="B128" s="2" t="s">
        <v>135</v>
      </c>
      <c r="C128" s="16">
        <f t="shared" si="50"/>
        <v>0.8</v>
      </c>
      <c r="D128" s="17">
        <v>20</v>
      </c>
      <c r="E128" s="18">
        <f t="shared" si="51"/>
        <v>0</v>
      </c>
      <c r="F128" s="19">
        <f t="shared" si="52"/>
        <v>0</v>
      </c>
      <c r="G128" s="20">
        <f t="shared" si="53"/>
        <v>0</v>
      </c>
      <c r="H128" s="21" t="e">
        <f t="shared" si="54"/>
        <v>#DIV/0!</v>
      </c>
      <c r="I128" s="22" t="e">
        <f t="shared" si="55"/>
        <v>#DIV/0!</v>
      </c>
      <c r="J128" s="16" t="e">
        <f t="shared" si="56"/>
        <v>#DIV/0!</v>
      </c>
      <c r="K128" s="23"/>
      <c r="L128" s="47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63"/>
      <c r="AC128" s="23"/>
      <c r="AD128" s="23"/>
      <c r="AE128" s="23"/>
      <c r="AF128" s="23"/>
      <c r="AG128" s="23"/>
      <c r="AH128" s="23"/>
      <c r="AI128" s="23"/>
      <c r="AJ128" s="24"/>
      <c r="AK128" s="76"/>
      <c r="AL128" s="24"/>
      <c r="AM128" s="74"/>
      <c r="AN128" s="24"/>
      <c r="AO128" s="74"/>
      <c r="AP128" s="24"/>
      <c r="AQ128" s="74"/>
      <c r="AR128" s="24"/>
      <c r="AS128" s="74"/>
      <c r="AT128" s="24"/>
      <c r="AU128" s="74"/>
      <c r="AV128" s="24"/>
      <c r="AW128" s="24"/>
      <c r="AX128" s="24"/>
      <c r="AY128" s="74"/>
      <c r="AZ128" s="67"/>
      <c r="BA128" s="24"/>
      <c r="BB128" s="24"/>
      <c r="BC128" s="24"/>
      <c r="BD128" s="24"/>
      <c r="BE128" s="25"/>
      <c r="BF128" s="25"/>
      <c r="BG128" s="25"/>
      <c r="BH128" s="25"/>
      <c r="BI128" s="25"/>
      <c r="BJ128" s="25"/>
    </row>
    <row r="129" spans="1:62" s="26" customFormat="1" ht="20.100000000000001" customHeight="1" x14ac:dyDescent="0.3">
      <c r="A129" s="30"/>
      <c r="B129" s="2"/>
      <c r="C129" s="16"/>
      <c r="D129" s="17"/>
      <c r="E129" s="18"/>
      <c r="F129" s="19"/>
      <c r="G129" s="20"/>
      <c r="H129" s="21"/>
      <c r="I129" s="22"/>
      <c r="J129" s="16"/>
      <c r="K129" s="23"/>
      <c r="L129" s="47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63"/>
      <c r="AC129" s="23"/>
      <c r="AD129" s="23"/>
      <c r="AE129" s="23"/>
      <c r="AF129" s="23"/>
      <c r="AG129" s="23"/>
      <c r="AH129" s="23"/>
      <c r="AI129" s="23"/>
      <c r="AJ129" s="24"/>
      <c r="AK129" s="76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67"/>
      <c r="BA129" s="24"/>
      <c r="BB129" s="24"/>
      <c r="BC129" s="24"/>
      <c r="BD129" s="24"/>
      <c r="BE129" s="25"/>
      <c r="BF129" s="25"/>
      <c r="BG129" s="25"/>
      <c r="BH129" s="25"/>
      <c r="BI129" s="25"/>
      <c r="BJ129" s="25"/>
    </row>
    <row r="130" spans="1:62" s="26" customFormat="1" ht="20.100000000000001" customHeight="1" x14ac:dyDescent="0.3">
      <c r="A130" s="15"/>
      <c r="B130" s="2"/>
      <c r="C130" s="16"/>
      <c r="D130" s="17"/>
      <c r="E130" s="18"/>
      <c r="F130" s="19"/>
      <c r="G130" s="20"/>
      <c r="H130" s="21"/>
      <c r="I130" s="22"/>
      <c r="J130" s="16"/>
      <c r="K130" s="47">
        <f>SUM(K116:L128)</f>
        <v>0</v>
      </c>
      <c r="L130" s="47"/>
      <c r="M130" s="47">
        <f>SUM(M116:N128)</f>
        <v>0</v>
      </c>
      <c r="N130" s="47"/>
      <c r="O130" s="47">
        <f>SUM(O116:P128)</f>
        <v>0</v>
      </c>
      <c r="P130" s="47"/>
      <c r="Q130" s="47">
        <f>SUM(Q116:R128)</f>
        <v>0</v>
      </c>
      <c r="R130" s="47"/>
      <c r="S130" s="47">
        <f>SUM(S116:T128)</f>
        <v>0</v>
      </c>
      <c r="T130" s="47"/>
      <c r="U130" s="47">
        <f>SUM(U116:V128)</f>
        <v>0</v>
      </c>
      <c r="V130" s="47"/>
      <c r="W130" s="47">
        <f>SUM(W116:X128)</f>
        <v>0</v>
      </c>
      <c r="X130" s="47"/>
      <c r="Y130" s="47">
        <f>SUM(Y116:Z128)</f>
        <v>0</v>
      </c>
      <c r="Z130" s="47"/>
      <c r="AA130" s="47">
        <f>SUM(AA116:AB128)</f>
        <v>0</v>
      </c>
      <c r="AB130" s="47"/>
      <c r="AC130" s="47">
        <f>SUM(AC116:AD128)</f>
        <v>0</v>
      </c>
      <c r="AD130" s="47"/>
      <c r="AE130" s="47">
        <f>SUM(AE116:AF128)</f>
        <v>0</v>
      </c>
      <c r="AF130" s="47"/>
      <c r="AG130" s="47">
        <f>SUM(AG116:AH128)</f>
        <v>0</v>
      </c>
      <c r="AH130" s="47"/>
      <c r="AI130" s="47">
        <f>SUM(AI116:AJ128)</f>
        <v>0</v>
      </c>
      <c r="AJ130" s="47"/>
      <c r="AK130" s="79">
        <f>SUM(AK116:AL128)</f>
        <v>0</v>
      </c>
      <c r="AL130" s="47"/>
      <c r="AM130" s="47">
        <f>SUM(AM116:AN128)</f>
        <v>0</v>
      </c>
      <c r="AN130" s="47"/>
      <c r="AO130" s="47">
        <f>SUM(AO116:AP128)</f>
        <v>0</v>
      </c>
      <c r="AP130" s="47"/>
      <c r="AQ130" s="47">
        <f>SUM(AQ116:AR128)</f>
        <v>0</v>
      </c>
      <c r="AR130" s="47"/>
      <c r="AS130" s="47">
        <f>SUM(AS116:AT128)</f>
        <v>0</v>
      </c>
      <c r="AT130" s="47"/>
      <c r="AU130" s="47">
        <f>SUM(AU116:AV128)</f>
        <v>0</v>
      </c>
      <c r="AV130" s="47"/>
      <c r="AW130" s="47">
        <f>SUM(AW116:AX128)</f>
        <v>0</v>
      </c>
      <c r="AX130" s="47"/>
      <c r="AY130" s="47">
        <f>SUM(AY116:AZ128)</f>
        <v>0</v>
      </c>
      <c r="AZ130" s="47"/>
      <c r="BA130" s="47">
        <f>SUM(BA116:BB128)</f>
        <v>0</v>
      </c>
      <c r="BB130" s="24"/>
      <c r="BC130" s="24"/>
      <c r="BD130" s="24"/>
      <c r="BE130" s="25"/>
      <c r="BF130" s="25"/>
      <c r="BG130" s="25"/>
      <c r="BH130" s="25"/>
      <c r="BI130" s="25"/>
      <c r="BJ130" s="25"/>
    </row>
    <row r="131" spans="1:62" s="26" customFormat="1" ht="20.100000000000001" customHeight="1" x14ac:dyDescent="0.3">
      <c r="A131" s="30"/>
      <c r="B131" s="2"/>
      <c r="C131" s="16"/>
      <c r="D131" s="17"/>
      <c r="E131" s="18"/>
      <c r="F131" s="19"/>
      <c r="G131" s="20"/>
      <c r="H131" s="21"/>
      <c r="I131" s="22"/>
      <c r="J131" s="16"/>
      <c r="K131" s="23"/>
      <c r="L131" s="47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63"/>
      <c r="AC131" s="23"/>
      <c r="AD131" s="23"/>
      <c r="AE131" s="23"/>
      <c r="AF131" s="23"/>
      <c r="AG131" s="23"/>
      <c r="AH131" s="23"/>
      <c r="AI131" s="23"/>
      <c r="AJ131" s="24"/>
      <c r="AK131" s="76"/>
      <c r="AL131" s="24"/>
      <c r="AM131" s="24"/>
      <c r="AN131" s="24"/>
      <c r="AO131" s="24"/>
      <c r="AP131" s="24"/>
      <c r="AQ131" s="74"/>
      <c r="AR131" s="24"/>
      <c r="AS131" s="24"/>
      <c r="AT131" s="24"/>
      <c r="AU131" s="74"/>
      <c r="AV131" s="24"/>
      <c r="AW131" s="74"/>
      <c r="AX131" s="24"/>
      <c r="AY131" s="74"/>
      <c r="AZ131" s="67"/>
      <c r="BA131" s="74"/>
      <c r="BB131" s="24"/>
      <c r="BC131" s="24"/>
      <c r="BD131" s="24"/>
      <c r="BE131" s="25"/>
      <c r="BF131" s="25"/>
      <c r="BG131" s="25"/>
      <c r="BH131" s="25"/>
      <c r="BI131" s="25"/>
      <c r="BJ131" s="25"/>
    </row>
    <row r="132" spans="1:62" s="26" customFormat="1" ht="20.100000000000001" customHeight="1" x14ac:dyDescent="0.3">
      <c r="A132" s="30" t="s">
        <v>148</v>
      </c>
      <c r="B132" s="2" t="s">
        <v>149</v>
      </c>
      <c r="C132" s="16">
        <f t="shared" ref="C132:C145" si="57">D132/25</f>
        <v>1.72</v>
      </c>
      <c r="D132" s="17">
        <v>43</v>
      </c>
      <c r="E132" s="18">
        <f t="shared" ref="E132:E145" si="58">COUNT(K132:BB132)</f>
        <v>0</v>
      </c>
      <c r="F132" s="19">
        <f t="shared" ref="F132:F145" si="59">(E132*D132)</f>
        <v>0</v>
      </c>
      <c r="G132" s="20">
        <f t="shared" ref="G132:G145" si="60">SUM(K132:BB132)</f>
        <v>0</v>
      </c>
      <c r="H132" s="21" t="e">
        <f t="shared" ref="H132:H145" si="61">(G132/E132)</f>
        <v>#DIV/0!</v>
      </c>
      <c r="I132" s="22" t="e">
        <f t="shared" ref="I132:I145" si="62">(G132/F132)</f>
        <v>#DIV/0!</v>
      </c>
      <c r="J132" s="16" t="e">
        <f t="shared" ref="J132:J145" si="63">H132/25</f>
        <v>#DIV/0!</v>
      </c>
      <c r="K132" s="23"/>
      <c r="L132" s="47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63"/>
      <c r="AC132" s="23"/>
      <c r="AD132" s="23"/>
      <c r="AE132" s="23"/>
      <c r="AF132" s="23"/>
      <c r="AG132" s="23"/>
      <c r="AH132" s="23"/>
      <c r="AI132" s="23"/>
      <c r="AJ132" s="24"/>
      <c r="AK132" s="78"/>
      <c r="AL132" s="24"/>
      <c r="AM132" s="24"/>
      <c r="AN132" s="24"/>
      <c r="AO132" s="74"/>
      <c r="AP132" s="24"/>
      <c r="AQ132" s="74"/>
      <c r="AR132" s="24"/>
      <c r="AS132" s="74"/>
      <c r="AT132" s="24"/>
      <c r="AU132" s="74"/>
      <c r="AV132" s="24"/>
      <c r="AW132" s="74"/>
      <c r="AX132" s="24"/>
      <c r="AY132" s="74"/>
      <c r="AZ132" s="67"/>
      <c r="BA132" s="74"/>
      <c r="BB132" s="24"/>
      <c r="BC132" s="24"/>
      <c r="BD132" s="24"/>
      <c r="BE132" s="25"/>
      <c r="BF132" s="25"/>
      <c r="BG132" s="25"/>
      <c r="BH132" s="25"/>
      <c r="BI132" s="25"/>
      <c r="BJ132" s="25"/>
    </row>
    <row r="133" spans="1:62" s="26" customFormat="1" ht="20.100000000000001" customHeight="1" x14ac:dyDescent="0.3">
      <c r="A133" s="30" t="s">
        <v>150</v>
      </c>
      <c r="B133" s="2" t="s">
        <v>149</v>
      </c>
      <c r="C133" s="16">
        <f t="shared" si="57"/>
        <v>1.56</v>
      </c>
      <c r="D133" s="17">
        <v>39</v>
      </c>
      <c r="E133" s="18">
        <f t="shared" si="58"/>
        <v>0</v>
      </c>
      <c r="F133" s="19">
        <f t="shared" si="59"/>
        <v>0</v>
      </c>
      <c r="G133" s="20">
        <f t="shared" si="60"/>
        <v>0</v>
      </c>
      <c r="H133" s="21" t="e">
        <f t="shared" si="61"/>
        <v>#DIV/0!</v>
      </c>
      <c r="I133" s="22" t="e">
        <f t="shared" si="62"/>
        <v>#DIV/0!</v>
      </c>
      <c r="J133" s="16" t="e">
        <f t="shared" si="63"/>
        <v>#DIV/0!</v>
      </c>
      <c r="K133" s="23"/>
      <c r="L133" s="47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63"/>
      <c r="AC133" s="23"/>
      <c r="AD133" s="23"/>
      <c r="AE133" s="23"/>
      <c r="AF133" s="23"/>
      <c r="AG133" s="23"/>
      <c r="AH133" s="23"/>
      <c r="AI133" s="23"/>
      <c r="AJ133" s="24"/>
      <c r="AK133" s="78"/>
      <c r="AL133" s="24"/>
      <c r="AM133" s="24"/>
      <c r="AN133" s="24"/>
      <c r="AO133" s="74"/>
      <c r="AP133" s="24"/>
      <c r="AQ133" s="74"/>
      <c r="AR133" s="24"/>
      <c r="AS133" s="74"/>
      <c r="AT133" s="24"/>
      <c r="AU133" s="74"/>
      <c r="AV133" s="24"/>
      <c r="AW133" s="74"/>
      <c r="AX133" s="24"/>
      <c r="AY133" s="74"/>
      <c r="AZ133" s="67"/>
      <c r="BA133" s="74"/>
      <c r="BB133" s="24"/>
      <c r="BC133" s="24"/>
      <c r="BD133" s="24"/>
      <c r="BE133" s="25"/>
      <c r="BF133" s="25"/>
      <c r="BG133" s="25"/>
      <c r="BH133" s="25"/>
      <c r="BI133" s="25"/>
      <c r="BJ133" s="25"/>
    </row>
    <row r="134" spans="1:62" s="26" customFormat="1" ht="20.100000000000001" customHeight="1" x14ac:dyDescent="0.3">
      <c r="A134" s="30" t="s">
        <v>151</v>
      </c>
      <c r="B134" s="2" t="s">
        <v>149</v>
      </c>
      <c r="C134" s="16">
        <f t="shared" si="57"/>
        <v>1.32</v>
      </c>
      <c r="D134" s="17">
        <v>33</v>
      </c>
      <c r="E134" s="18">
        <f t="shared" si="58"/>
        <v>0</v>
      </c>
      <c r="F134" s="19">
        <f t="shared" si="59"/>
        <v>0</v>
      </c>
      <c r="G134" s="20">
        <f t="shared" si="60"/>
        <v>0</v>
      </c>
      <c r="H134" s="21" t="e">
        <f t="shared" si="61"/>
        <v>#DIV/0!</v>
      </c>
      <c r="I134" s="22" t="e">
        <f t="shared" si="62"/>
        <v>#DIV/0!</v>
      </c>
      <c r="J134" s="16" t="e">
        <f t="shared" si="63"/>
        <v>#DIV/0!</v>
      </c>
      <c r="K134" s="23"/>
      <c r="L134" s="47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63"/>
      <c r="AC134" s="23"/>
      <c r="AD134" s="23"/>
      <c r="AE134" s="23"/>
      <c r="AF134" s="23"/>
      <c r="AG134" s="23"/>
      <c r="AH134" s="23"/>
      <c r="AI134" s="23"/>
      <c r="AJ134" s="24"/>
      <c r="AK134" s="78"/>
      <c r="AL134" s="24"/>
      <c r="AM134" s="24"/>
      <c r="AN134" s="24"/>
      <c r="AO134" s="74"/>
      <c r="AP134" s="24"/>
      <c r="AQ134" s="74"/>
      <c r="AR134" s="24"/>
      <c r="AS134" s="74"/>
      <c r="AT134" s="24"/>
      <c r="AU134" s="74"/>
      <c r="AV134" s="24"/>
      <c r="AW134" s="74"/>
      <c r="AX134" s="24"/>
      <c r="AY134" s="74"/>
      <c r="AZ134" s="67"/>
      <c r="BA134" s="74"/>
      <c r="BB134" s="24"/>
      <c r="BC134" s="24"/>
      <c r="BD134" s="24"/>
      <c r="BE134" s="25"/>
      <c r="BF134" s="25"/>
      <c r="BG134" s="25"/>
      <c r="BH134" s="25"/>
      <c r="BI134" s="25"/>
      <c r="BJ134" s="25"/>
    </row>
    <row r="135" spans="1:62" s="26" customFormat="1" ht="20.100000000000001" customHeight="1" x14ac:dyDescent="0.3">
      <c r="A135" s="30" t="s">
        <v>152</v>
      </c>
      <c r="B135" s="2" t="s">
        <v>149</v>
      </c>
      <c r="C135" s="16">
        <f t="shared" si="57"/>
        <v>1.2</v>
      </c>
      <c r="D135" s="17">
        <v>30</v>
      </c>
      <c r="E135" s="18">
        <f t="shared" si="58"/>
        <v>0</v>
      </c>
      <c r="F135" s="19">
        <f t="shared" si="59"/>
        <v>0</v>
      </c>
      <c r="G135" s="20">
        <f t="shared" si="60"/>
        <v>0</v>
      </c>
      <c r="H135" s="21" t="e">
        <f t="shared" si="61"/>
        <v>#DIV/0!</v>
      </c>
      <c r="I135" s="22" t="e">
        <f t="shared" si="62"/>
        <v>#DIV/0!</v>
      </c>
      <c r="J135" s="16" t="e">
        <f t="shared" si="63"/>
        <v>#DIV/0!</v>
      </c>
      <c r="K135" s="23"/>
      <c r="L135" s="47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63"/>
      <c r="AC135" s="23"/>
      <c r="AD135" s="23"/>
      <c r="AE135" s="23"/>
      <c r="AF135" s="23"/>
      <c r="AG135" s="23"/>
      <c r="AH135" s="23"/>
      <c r="AI135" s="23"/>
      <c r="AJ135" s="24"/>
      <c r="AK135" s="78"/>
      <c r="AL135" s="24"/>
      <c r="AM135" s="24"/>
      <c r="AN135" s="24"/>
      <c r="AO135" s="74"/>
      <c r="AP135" s="24"/>
      <c r="AQ135" s="74"/>
      <c r="AR135" s="24"/>
      <c r="AS135" s="74"/>
      <c r="AT135" s="24"/>
      <c r="AU135" s="74"/>
      <c r="AV135" s="24"/>
      <c r="AW135" s="74"/>
      <c r="AX135" s="24"/>
      <c r="AY135" s="74"/>
      <c r="AZ135" s="67"/>
      <c r="BA135" s="74"/>
      <c r="BB135" s="24"/>
      <c r="BC135" s="24"/>
      <c r="BD135" s="24"/>
      <c r="BE135" s="25"/>
      <c r="BF135" s="25"/>
      <c r="BG135" s="25"/>
      <c r="BH135" s="25"/>
      <c r="BI135" s="25"/>
      <c r="BJ135" s="25"/>
    </row>
    <row r="136" spans="1:62" s="26" customFormat="1" ht="20.100000000000001" customHeight="1" x14ac:dyDescent="0.3">
      <c r="A136" s="30" t="s">
        <v>153</v>
      </c>
      <c r="B136" s="2" t="s">
        <v>149</v>
      </c>
      <c r="C136" s="16">
        <f t="shared" si="57"/>
        <v>1.2</v>
      </c>
      <c r="D136" s="17">
        <v>30</v>
      </c>
      <c r="E136" s="18">
        <f t="shared" si="58"/>
        <v>0</v>
      </c>
      <c r="F136" s="19">
        <f t="shared" si="59"/>
        <v>0</v>
      </c>
      <c r="G136" s="20">
        <f t="shared" si="60"/>
        <v>0</v>
      </c>
      <c r="H136" s="21" t="e">
        <f t="shared" si="61"/>
        <v>#DIV/0!</v>
      </c>
      <c r="I136" s="22" t="e">
        <f t="shared" si="62"/>
        <v>#DIV/0!</v>
      </c>
      <c r="J136" s="16" t="e">
        <f t="shared" si="63"/>
        <v>#DIV/0!</v>
      </c>
      <c r="K136" s="23"/>
      <c r="L136" s="47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63"/>
      <c r="AC136" s="23"/>
      <c r="AD136" s="23"/>
      <c r="AE136" s="23"/>
      <c r="AF136" s="23"/>
      <c r="AG136" s="23"/>
      <c r="AH136" s="23"/>
      <c r="AI136" s="23"/>
      <c r="AJ136" s="24"/>
      <c r="AK136" s="78"/>
      <c r="AL136" s="24"/>
      <c r="AM136" s="24"/>
      <c r="AN136" s="24"/>
      <c r="AO136" s="74"/>
      <c r="AP136" s="24"/>
      <c r="AQ136" s="74"/>
      <c r="AR136" s="24"/>
      <c r="AS136" s="74"/>
      <c r="AT136" s="24"/>
      <c r="AU136" s="74"/>
      <c r="AV136" s="24"/>
      <c r="AW136" s="74"/>
      <c r="AX136" s="24"/>
      <c r="AY136" s="74"/>
      <c r="AZ136" s="67"/>
      <c r="BA136" s="74"/>
      <c r="BB136" s="24"/>
      <c r="BC136" s="24"/>
      <c r="BD136" s="24"/>
      <c r="BE136" s="25"/>
      <c r="BF136" s="25"/>
      <c r="BG136" s="25"/>
      <c r="BH136" s="25"/>
      <c r="BI136" s="25"/>
      <c r="BJ136" s="25"/>
    </row>
    <row r="137" spans="1:62" s="26" customFormat="1" ht="20.100000000000001" customHeight="1" x14ac:dyDescent="0.3">
      <c r="A137" s="30" t="s">
        <v>154</v>
      </c>
      <c r="B137" s="2" t="s">
        <v>149</v>
      </c>
      <c r="C137" s="16">
        <f t="shared" si="57"/>
        <v>1.08</v>
      </c>
      <c r="D137" s="17">
        <v>27</v>
      </c>
      <c r="E137" s="18">
        <f t="shared" si="58"/>
        <v>0</v>
      </c>
      <c r="F137" s="19">
        <f t="shared" si="59"/>
        <v>0</v>
      </c>
      <c r="G137" s="20">
        <f t="shared" si="60"/>
        <v>0</v>
      </c>
      <c r="H137" s="21" t="e">
        <f t="shared" si="61"/>
        <v>#DIV/0!</v>
      </c>
      <c r="I137" s="22" t="e">
        <f t="shared" si="62"/>
        <v>#DIV/0!</v>
      </c>
      <c r="J137" s="16" t="e">
        <f t="shared" si="63"/>
        <v>#DIV/0!</v>
      </c>
      <c r="K137" s="23"/>
      <c r="L137" s="47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63"/>
      <c r="AC137" s="23"/>
      <c r="AD137" s="23"/>
      <c r="AE137" s="23"/>
      <c r="AF137" s="23"/>
      <c r="AG137" s="23"/>
      <c r="AH137" s="23"/>
      <c r="AI137" s="23"/>
      <c r="AJ137" s="24"/>
      <c r="AK137" s="78"/>
      <c r="AL137" s="24"/>
      <c r="AM137" s="24"/>
      <c r="AN137" s="24"/>
      <c r="AO137" s="74"/>
      <c r="AP137" s="24"/>
      <c r="AQ137" s="74"/>
      <c r="AR137" s="24"/>
      <c r="AS137" s="74"/>
      <c r="AT137" s="24"/>
      <c r="AU137" s="74"/>
      <c r="AV137" s="24"/>
      <c r="AW137" s="74"/>
      <c r="AX137" s="24"/>
      <c r="AY137" s="74"/>
      <c r="AZ137" s="67"/>
      <c r="BA137" s="74"/>
      <c r="BB137" s="24"/>
      <c r="BC137" s="24"/>
      <c r="BD137" s="24"/>
      <c r="BE137" s="25"/>
      <c r="BF137" s="25"/>
      <c r="BG137" s="25"/>
      <c r="BH137" s="25"/>
      <c r="BI137" s="25"/>
      <c r="BJ137" s="25"/>
    </row>
    <row r="138" spans="1:62" s="26" customFormat="1" ht="20.100000000000001" customHeight="1" x14ac:dyDescent="0.3">
      <c r="A138" s="30" t="s">
        <v>155</v>
      </c>
      <c r="B138" s="2" t="s">
        <v>149</v>
      </c>
      <c r="C138" s="16">
        <f t="shared" si="57"/>
        <v>0.96</v>
      </c>
      <c r="D138" s="17">
        <v>24</v>
      </c>
      <c r="E138" s="18">
        <f t="shared" si="58"/>
        <v>0</v>
      </c>
      <c r="F138" s="19">
        <f t="shared" si="59"/>
        <v>0</v>
      </c>
      <c r="G138" s="20">
        <f t="shared" si="60"/>
        <v>0</v>
      </c>
      <c r="H138" s="21" t="e">
        <f t="shared" si="61"/>
        <v>#DIV/0!</v>
      </c>
      <c r="I138" s="22" t="e">
        <f t="shared" si="62"/>
        <v>#DIV/0!</v>
      </c>
      <c r="J138" s="16" t="e">
        <f t="shared" si="63"/>
        <v>#DIV/0!</v>
      </c>
      <c r="K138" s="23"/>
      <c r="L138" s="47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63"/>
      <c r="AC138" s="23"/>
      <c r="AD138" s="23"/>
      <c r="AE138" s="23"/>
      <c r="AF138" s="23"/>
      <c r="AG138" s="23"/>
      <c r="AH138" s="23"/>
      <c r="AI138" s="23"/>
      <c r="AJ138" s="24"/>
      <c r="AK138" s="78"/>
      <c r="AL138" s="24"/>
      <c r="AM138" s="24"/>
      <c r="AN138" s="24"/>
      <c r="AO138" s="74"/>
      <c r="AP138" s="24"/>
      <c r="AQ138" s="74"/>
      <c r="AR138" s="24"/>
      <c r="AS138" s="74"/>
      <c r="AT138" s="24"/>
      <c r="AU138" s="74"/>
      <c r="AV138" s="24"/>
      <c r="AW138" s="74"/>
      <c r="AX138" s="24"/>
      <c r="AY138" s="74"/>
      <c r="AZ138" s="67"/>
      <c r="BA138" s="74"/>
      <c r="BB138" s="24"/>
      <c r="BC138" s="24"/>
      <c r="BD138" s="24"/>
      <c r="BE138" s="25"/>
      <c r="BF138" s="25"/>
      <c r="BG138" s="25"/>
      <c r="BH138" s="25"/>
      <c r="BI138" s="25"/>
      <c r="BJ138" s="25"/>
    </row>
    <row r="139" spans="1:62" s="26" customFormat="1" ht="20.100000000000001" customHeight="1" x14ac:dyDescent="0.3">
      <c r="A139" s="30" t="s">
        <v>156</v>
      </c>
      <c r="B139" s="2" t="s">
        <v>149</v>
      </c>
      <c r="C139" s="16">
        <f t="shared" si="57"/>
        <v>0.88</v>
      </c>
      <c r="D139" s="17">
        <v>22</v>
      </c>
      <c r="E139" s="18">
        <f t="shared" si="58"/>
        <v>0</v>
      </c>
      <c r="F139" s="19">
        <f t="shared" si="59"/>
        <v>0</v>
      </c>
      <c r="G139" s="20">
        <f t="shared" si="60"/>
        <v>0</v>
      </c>
      <c r="H139" s="21" t="e">
        <f t="shared" si="61"/>
        <v>#DIV/0!</v>
      </c>
      <c r="I139" s="22" t="e">
        <f t="shared" si="62"/>
        <v>#DIV/0!</v>
      </c>
      <c r="J139" s="16" t="e">
        <f t="shared" si="63"/>
        <v>#DIV/0!</v>
      </c>
      <c r="K139" s="23"/>
      <c r="L139" s="47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63"/>
      <c r="AC139" s="23"/>
      <c r="AD139" s="23"/>
      <c r="AE139" s="23"/>
      <c r="AF139" s="23"/>
      <c r="AG139" s="23"/>
      <c r="AH139" s="23"/>
      <c r="AI139" s="23"/>
      <c r="AJ139" s="24"/>
      <c r="AK139" s="78"/>
      <c r="AL139" s="24"/>
      <c r="AM139" s="24"/>
      <c r="AN139" s="24"/>
      <c r="AO139" s="74"/>
      <c r="AP139" s="24"/>
      <c r="AQ139" s="74"/>
      <c r="AR139" s="24"/>
      <c r="AS139" s="74"/>
      <c r="AT139" s="24"/>
      <c r="AU139" s="74"/>
      <c r="AV139" s="24"/>
      <c r="AW139" s="74"/>
      <c r="AX139" s="24"/>
      <c r="AY139" s="74"/>
      <c r="AZ139" s="67"/>
      <c r="BA139" s="74"/>
      <c r="BB139" s="24"/>
      <c r="BC139" s="24"/>
      <c r="BD139" s="24"/>
      <c r="BE139" s="25"/>
      <c r="BF139" s="25"/>
      <c r="BG139" s="25"/>
      <c r="BH139" s="25"/>
      <c r="BI139" s="25"/>
      <c r="BJ139" s="25"/>
    </row>
    <row r="140" spans="1:62" s="26" customFormat="1" ht="20.100000000000001" customHeight="1" x14ac:dyDescent="0.3">
      <c r="A140" s="30" t="s">
        <v>157</v>
      </c>
      <c r="B140" s="2" t="s">
        <v>149</v>
      </c>
      <c r="C140" s="16">
        <f t="shared" si="57"/>
        <v>0.8</v>
      </c>
      <c r="D140" s="17">
        <v>20</v>
      </c>
      <c r="E140" s="18">
        <f t="shared" si="58"/>
        <v>0</v>
      </c>
      <c r="F140" s="19">
        <f t="shared" si="59"/>
        <v>0</v>
      </c>
      <c r="G140" s="20">
        <f t="shared" si="60"/>
        <v>0</v>
      </c>
      <c r="H140" s="21" t="e">
        <f t="shared" si="61"/>
        <v>#DIV/0!</v>
      </c>
      <c r="I140" s="22" t="e">
        <f t="shared" si="62"/>
        <v>#DIV/0!</v>
      </c>
      <c r="J140" s="16" t="e">
        <f t="shared" si="63"/>
        <v>#DIV/0!</v>
      </c>
      <c r="K140" s="23"/>
      <c r="L140" s="47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63"/>
      <c r="AC140" s="23"/>
      <c r="AD140" s="23"/>
      <c r="AE140" s="23"/>
      <c r="AF140" s="23"/>
      <c r="AG140" s="23"/>
      <c r="AH140" s="23"/>
      <c r="AI140" s="23"/>
      <c r="AJ140" s="24"/>
      <c r="AK140" s="78"/>
      <c r="AL140" s="24"/>
      <c r="AM140" s="24"/>
      <c r="AN140" s="24"/>
      <c r="AO140" s="74"/>
      <c r="AP140" s="24"/>
      <c r="AQ140" s="74"/>
      <c r="AR140" s="24"/>
      <c r="AS140" s="74"/>
      <c r="AT140" s="24"/>
      <c r="AU140" s="74"/>
      <c r="AV140" s="24"/>
      <c r="AW140" s="74"/>
      <c r="AX140" s="24"/>
      <c r="AY140" s="74"/>
      <c r="AZ140" s="67"/>
      <c r="BA140" s="74"/>
      <c r="BB140" s="24"/>
      <c r="BC140" s="24"/>
      <c r="BD140" s="24"/>
      <c r="BE140" s="25"/>
      <c r="BF140" s="25"/>
      <c r="BG140" s="25"/>
      <c r="BH140" s="25"/>
      <c r="BI140" s="25"/>
      <c r="BJ140" s="25"/>
    </row>
    <row r="141" spans="1:62" s="26" customFormat="1" ht="20.100000000000001" customHeight="1" x14ac:dyDescent="0.3">
      <c r="A141" s="30" t="s">
        <v>158</v>
      </c>
      <c r="B141" s="2" t="s">
        <v>149</v>
      </c>
      <c r="C141" s="16">
        <f t="shared" si="57"/>
        <v>0.72</v>
      </c>
      <c r="D141" s="17">
        <v>18</v>
      </c>
      <c r="E141" s="18">
        <f t="shared" si="58"/>
        <v>0</v>
      </c>
      <c r="F141" s="19">
        <f t="shared" si="59"/>
        <v>0</v>
      </c>
      <c r="G141" s="20">
        <f t="shared" si="60"/>
        <v>0</v>
      </c>
      <c r="H141" s="21" t="e">
        <f t="shared" si="61"/>
        <v>#DIV/0!</v>
      </c>
      <c r="I141" s="22" t="e">
        <f t="shared" si="62"/>
        <v>#DIV/0!</v>
      </c>
      <c r="J141" s="16" t="e">
        <f t="shared" si="63"/>
        <v>#DIV/0!</v>
      </c>
      <c r="K141" s="23"/>
      <c r="L141" s="47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63"/>
      <c r="AC141" s="23"/>
      <c r="AD141" s="23"/>
      <c r="AE141" s="23"/>
      <c r="AF141" s="23"/>
      <c r="AG141" s="23"/>
      <c r="AH141" s="23"/>
      <c r="AI141" s="23"/>
      <c r="AJ141" s="24"/>
      <c r="AK141" s="78"/>
      <c r="AL141" s="24"/>
      <c r="AM141" s="24"/>
      <c r="AN141" s="24"/>
      <c r="AO141" s="74"/>
      <c r="AP141" s="24"/>
      <c r="AQ141" s="74"/>
      <c r="AR141" s="24"/>
      <c r="AS141" s="74"/>
      <c r="AT141" s="24"/>
      <c r="AU141" s="74"/>
      <c r="AV141" s="24"/>
      <c r="AW141" s="74"/>
      <c r="AX141" s="24"/>
      <c r="AY141" s="74"/>
      <c r="AZ141" s="67"/>
      <c r="BA141" s="74"/>
      <c r="BB141" s="24"/>
      <c r="BC141" s="24"/>
      <c r="BD141" s="24"/>
      <c r="BE141" s="25"/>
      <c r="BF141" s="25"/>
      <c r="BG141" s="25"/>
      <c r="BH141" s="25"/>
      <c r="BI141" s="25"/>
      <c r="BJ141" s="25"/>
    </row>
    <row r="142" spans="1:62" s="26" customFormat="1" ht="20.100000000000001" customHeight="1" x14ac:dyDescent="0.3">
      <c r="A142" s="30" t="s">
        <v>159</v>
      </c>
      <c r="B142" s="2" t="s">
        <v>149</v>
      </c>
      <c r="C142" s="16">
        <f t="shared" si="57"/>
        <v>0.56000000000000005</v>
      </c>
      <c r="D142" s="17">
        <v>14</v>
      </c>
      <c r="E142" s="18">
        <f t="shared" si="58"/>
        <v>0</v>
      </c>
      <c r="F142" s="19">
        <f t="shared" si="59"/>
        <v>0</v>
      </c>
      <c r="G142" s="20">
        <f t="shared" si="60"/>
        <v>0</v>
      </c>
      <c r="H142" s="21" t="e">
        <f t="shared" si="61"/>
        <v>#DIV/0!</v>
      </c>
      <c r="I142" s="22" t="e">
        <f t="shared" si="62"/>
        <v>#DIV/0!</v>
      </c>
      <c r="J142" s="16" t="e">
        <f t="shared" si="63"/>
        <v>#DIV/0!</v>
      </c>
      <c r="K142" s="23"/>
      <c r="L142" s="47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63"/>
      <c r="AC142" s="23"/>
      <c r="AD142" s="23"/>
      <c r="AE142" s="23"/>
      <c r="AF142" s="23"/>
      <c r="AG142" s="23"/>
      <c r="AH142" s="23"/>
      <c r="AI142" s="23"/>
      <c r="AJ142" s="24"/>
      <c r="AK142" s="78"/>
      <c r="AL142" s="24"/>
      <c r="AM142" s="24"/>
      <c r="AN142" s="24"/>
      <c r="AO142" s="74"/>
      <c r="AP142" s="24"/>
      <c r="AQ142" s="74"/>
      <c r="AR142" s="24"/>
      <c r="AS142" s="74"/>
      <c r="AT142" s="24"/>
      <c r="AU142" s="74"/>
      <c r="AV142" s="24"/>
      <c r="AW142" s="74"/>
      <c r="AX142" s="24"/>
      <c r="AY142" s="74"/>
      <c r="AZ142" s="67"/>
      <c r="BA142" s="74"/>
      <c r="BB142" s="24"/>
      <c r="BC142" s="24"/>
      <c r="BD142" s="24"/>
      <c r="BE142" s="25"/>
      <c r="BF142" s="25"/>
      <c r="BG142" s="25"/>
      <c r="BH142" s="25"/>
      <c r="BI142" s="25"/>
      <c r="BJ142" s="25"/>
    </row>
    <row r="143" spans="1:62" s="26" customFormat="1" ht="20.100000000000001" customHeight="1" x14ac:dyDescent="0.3">
      <c r="A143" s="30" t="s">
        <v>160</v>
      </c>
      <c r="B143" s="2" t="s">
        <v>149</v>
      </c>
      <c r="C143" s="16">
        <f t="shared" si="57"/>
        <v>0.56000000000000005</v>
      </c>
      <c r="D143" s="17">
        <v>14</v>
      </c>
      <c r="E143" s="18">
        <f t="shared" si="58"/>
        <v>0</v>
      </c>
      <c r="F143" s="19">
        <f t="shared" si="59"/>
        <v>0</v>
      </c>
      <c r="G143" s="20">
        <f t="shared" si="60"/>
        <v>0</v>
      </c>
      <c r="H143" s="21" t="e">
        <f t="shared" si="61"/>
        <v>#DIV/0!</v>
      </c>
      <c r="I143" s="22" t="e">
        <f t="shared" si="62"/>
        <v>#DIV/0!</v>
      </c>
      <c r="J143" s="16" t="e">
        <f t="shared" si="63"/>
        <v>#DIV/0!</v>
      </c>
      <c r="K143" s="23"/>
      <c r="L143" s="47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63"/>
      <c r="AC143" s="23"/>
      <c r="AD143" s="23"/>
      <c r="AE143" s="23"/>
      <c r="AF143" s="23"/>
      <c r="AG143" s="23"/>
      <c r="AH143" s="23"/>
      <c r="AI143" s="23"/>
      <c r="AJ143" s="24"/>
      <c r="AK143" s="78"/>
      <c r="AL143" s="24"/>
      <c r="AM143" s="24"/>
      <c r="AN143" s="24"/>
      <c r="AO143" s="74"/>
      <c r="AP143" s="24"/>
      <c r="AQ143" s="74"/>
      <c r="AR143" s="24"/>
      <c r="AS143" s="74"/>
      <c r="AT143" s="24"/>
      <c r="AU143" s="74"/>
      <c r="AV143" s="24"/>
      <c r="AW143" s="74"/>
      <c r="AX143" s="24"/>
      <c r="AY143" s="74"/>
      <c r="AZ143" s="67"/>
      <c r="BA143" s="74"/>
      <c r="BB143" s="24"/>
      <c r="BC143" s="24"/>
      <c r="BD143" s="24"/>
      <c r="BE143" s="25"/>
      <c r="BF143" s="25"/>
      <c r="BG143" s="25"/>
      <c r="BH143" s="25"/>
      <c r="BI143" s="25"/>
      <c r="BJ143" s="25"/>
    </row>
    <row r="144" spans="1:62" s="26" customFormat="1" ht="20.100000000000001" customHeight="1" x14ac:dyDescent="0.3">
      <c r="A144" s="30" t="s">
        <v>161</v>
      </c>
      <c r="B144" s="2" t="s">
        <v>149</v>
      </c>
      <c r="C144" s="16">
        <f t="shared" si="57"/>
        <v>0.4</v>
      </c>
      <c r="D144" s="17">
        <v>10</v>
      </c>
      <c r="E144" s="18">
        <f t="shared" si="58"/>
        <v>0</v>
      </c>
      <c r="F144" s="19">
        <f t="shared" si="59"/>
        <v>0</v>
      </c>
      <c r="G144" s="20">
        <f t="shared" si="60"/>
        <v>0</v>
      </c>
      <c r="H144" s="21" t="e">
        <f t="shared" si="61"/>
        <v>#DIV/0!</v>
      </c>
      <c r="I144" s="22" t="e">
        <f t="shared" si="62"/>
        <v>#DIV/0!</v>
      </c>
      <c r="J144" s="16" t="e">
        <f t="shared" si="63"/>
        <v>#DIV/0!</v>
      </c>
      <c r="K144" s="23"/>
      <c r="L144" s="47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63"/>
      <c r="AC144" s="23"/>
      <c r="AD144" s="23"/>
      <c r="AE144" s="23"/>
      <c r="AF144" s="23"/>
      <c r="AG144" s="23"/>
      <c r="AH144" s="23"/>
      <c r="AI144" s="23"/>
      <c r="AJ144" s="24"/>
      <c r="AK144" s="78"/>
      <c r="AL144" s="24"/>
      <c r="AM144" s="24"/>
      <c r="AN144" s="24"/>
      <c r="AO144" s="74"/>
      <c r="AP144" s="24"/>
      <c r="AQ144" s="74"/>
      <c r="AR144" s="24"/>
      <c r="AS144" s="74"/>
      <c r="AT144" s="24"/>
      <c r="AU144" s="74"/>
      <c r="AV144" s="24"/>
      <c r="AW144" s="74"/>
      <c r="AX144" s="24"/>
      <c r="AY144" s="74"/>
      <c r="AZ144" s="67"/>
      <c r="BA144" s="74"/>
      <c r="BB144" s="24"/>
      <c r="BC144" s="24"/>
      <c r="BD144" s="24"/>
      <c r="BE144" s="25"/>
      <c r="BF144" s="25"/>
      <c r="BG144" s="25"/>
      <c r="BH144" s="25"/>
      <c r="BI144" s="25"/>
      <c r="BJ144" s="25"/>
    </row>
    <row r="145" spans="1:62" s="26" customFormat="1" ht="20.100000000000001" customHeight="1" x14ac:dyDescent="0.3">
      <c r="A145" s="30" t="s">
        <v>162</v>
      </c>
      <c r="B145" s="2" t="s">
        <v>149</v>
      </c>
      <c r="C145" s="16">
        <f t="shared" si="57"/>
        <v>0.36</v>
      </c>
      <c r="D145" s="17">
        <v>9</v>
      </c>
      <c r="E145" s="18">
        <f t="shared" si="58"/>
        <v>0</v>
      </c>
      <c r="F145" s="19">
        <f t="shared" si="59"/>
        <v>0</v>
      </c>
      <c r="G145" s="20">
        <f t="shared" si="60"/>
        <v>0</v>
      </c>
      <c r="H145" s="21" t="e">
        <f t="shared" si="61"/>
        <v>#DIV/0!</v>
      </c>
      <c r="I145" s="22" t="e">
        <f t="shared" si="62"/>
        <v>#DIV/0!</v>
      </c>
      <c r="J145" s="16" t="e">
        <f t="shared" si="63"/>
        <v>#DIV/0!</v>
      </c>
      <c r="K145" s="23"/>
      <c r="L145" s="47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63"/>
      <c r="AC145" s="23"/>
      <c r="AD145" s="23"/>
      <c r="AE145" s="23"/>
      <c r="AF145" s="23"/>
      <c r="AG145" s="23"/>
      <c r="AH145" s="23"/>
      <c r="AI145" s="23"/>
      <c r="AJ145" s="24"/>
      <c r="AK145" s="78"/>
      <c r="AL145" s="24"/>
      <c r="AM145" s="24"/>
      <c r="AN145" s="24"/>
      <c r="AO145" s="74"/>
      <c r="AP145" s="24"/>
      <c r="AQ145" s="74"/>
      <c r="AR145" s="24"/>
      <c r="AS145" s="74"/>
      <c r="AT145" s="24"/>
      <c r="AU145" s="24"/>
      <c r="AV145" s="24"/>
      <c r="AW145" s="74"/>
      <c r="AX145" s="24"/>
      <c r="AY145" s="74"/>
      <c r="AZ145" s="67"/>
      <c r="BA145" s="24"/>
      <c r="BB145" s="24"/>
      <c r="BC145" s="24"/>
      <c r="BD145" s="24"/>
      <c r="BE145" s="25"/>
      <c r="BF145" s="25"/>
      <c r="BG145" s="25"/>
      <c r="BH145" s="25"/>
      <c r="BI145" s="25"/>
      <c r="BJ145" s="25"/>
    </row>
    <row r="146" spans="1:62" s="26" customFormat="1" ht="20.100000000000001" customHeight="1" x14ac:dyDescent="0.3">
      <c r="A146" s="15"/>
      <c r="B146" s="2"/>
      <c r="C146" s="16"/>
      <c r="D146" s="17"/>
      <c r="E146" s="18"/>
      <c r="F146" s="19"/>
      <c r="G146" s="20"/>
      <c r="H146" s="21"/>
      <c r="I146" s="22"/>
      <c r="J146" s="16"/>
      <c r="K146" s="23">
        <f>SUM(K132:L145)</f>
        <v>0</v>
      </c>
      <c r="L146" s="23"/>
      <c r="M146" s="23">
        <f t="shared" ref="M146:AW146" si="64">SUM(M132:N145)</f>
        <v>0</v>
      </c>
      <c r="N146" s="23"/>
      <c r="O146" s="23">
        <f t="shared" si="64"/>
        <v>0</v>
      </c>
      <c r="P146" s="23"/>
      <c r="Q146" s="23">
        <f t="shared" si="64"/>
        <v>0</v>
      </c>
      <c r="R146" s="23"/>
      <c r="S146" s="23">
        <f t="shared" si="64"/>
        <v>0</v>
      </c>
      <c r="T146" s="23"/>
      <c r="U146" s="23">
        <f t="shared" si="64"/>
        <v>0</v>
      </c>
      <c r="V146" s="23"/>
      <c r="W146" s="23">
        <f t="shared" si="64"/>
        <v>0</v>
      </c>
      <c r="X146" s="23"/>
      <c r="Y146" s="23">
        <f t="shared" si="64"/>
        <v>0</v>
      </c>
      <c r="Z146" s="23"/>
      <c r="AA146" s="23">
        <f t="shared" si="64"/>
        <v>0</v>
      </c>
      <c r="AB146" s="23"/>
      <c r="AC146" s="23">
        <f t="shared" si="64"/>
        <v>0</v>
      </c>
      <c r="AD146" s="23"/>
      <c r="AE146" s="23">
        <f t="shared" si="64"/>
        <v>0</v>
      </c>
      <c r="AF146" s="23"/>
      <c r="AG146" s="23">
        <f t="shared" si="64"/>
        <v>0</v>
      </c>
      <c r="AH146" s="23"/>
      <c r="AI146" s="23">
        <f t="shared" si="64"/>
        <v>0</v>
      </c>
      <c r="AJ146" s="23"/>
      <c r="AK146" s="77">
        <f t="shared" si="64"/>
        <v>0</v>
      </c>
      <c r="AL146" s="23"/>
      <c r="AM146" s="23">
        <f t="shared" si="64"/>
        <v>0</v>
      </c>
      <c r="AN146" s="23"/>
      <c r="AO146" s="23">
        <f t="shared" si="64"/>
        <v>0</v>
      </c>
      <c r="AP146" s="23"/>
      <c r="AQ146" s="23">
        <f t="shared" si="64"/>
        <v>0</v>
      </c>
      <c r="AR146" s="23"/>
      <c r="AS146" s="23">
        <f t="shared" si="64"/>
        <v>0</v>
      </c>
      <c r="AT146" s="23"/>
      <c r="AU146" s="23">
        <f t="shared" si="64"/>
        <v>0</v>
      </c>
      <c r="AV146" s="23"/>
      <c r="AW146" s="23">
        <f t="shared" si="64"/>
        <v>0</v>
      </c>
      <c r="AX146" s="23"/>
      <c r="AY146" s="23"/>
      <c r="AZ146" s="23"/>
      <c r="BA146" s="23"/>
      <c r="BB146" s="24"/>
      <c r="BC146" s="24"/>
      <c r="BD146" s="24"/>
      <c r="BE146" s="25"/>
      <c r="BF146" s="25"/>
      <c r="BG146" s="25"/>
      <c r="BH146" s="25"/>
      <c r="BI146" s="25"/>
      <c r="BJ146" s="25"/>
    </row>
    <row r="147" spans="1:62" s="26" customFormat="1" ht="20.100000000000001" customHeight="1" x14ac:dyDescent="0.3">
      <c r="A147" s="30"/>
      <c r="B147" s="2"/>
      <c r="C147" s="16"/>
      <c r="D147" s="17"/>
      <c r="E147" s="18"/>
      <c r="F147" s="19"/>
      <c r="G147" s="20"/>
      <c r="H147" s="21"/>
      <c r="I147" s="22"/>
      <c r="J147" s="16"/>
      <c r="K147" s="23"/>
      <c r="L147" s="47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63"/>
      <c r="AC147" s="23"/>
      <c r="AD147" s="23"/>
      <c r="AE147" s="23"/>
      <c r="AF147" s="23"/>
      <c r="AG147" s="23"/>
      <c r="AH147" s="23"/>
      <c r="AI147" s="23"/>
      <c r="AJ147" s="24"/>
      <c r="AK147" s="76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67"/>
      <c r="BA147" s="24"/>
      <c r="BB147" s="24"/>
      <c r="BC147" s="24"/>
      <c r="BD147" s="24"/>
      <c r="BE147" s="25"/>
      <c r="BF147" s="25"/>
      <c r="BG147" s="25"/>
      <c r="BH147" s="25"/>
      <c r="BI147" s="25"/>
      <c r="BJ147" s="25"/>
    </row>
    <row r="148" spans="1:62" s="26" customFormat="1" ht="20.100000000000001" customHeight="1" x14ac:dyDescent="0.3">
      <c r="A148" s="30"/>
      <c r="B148" s="2"/>
      <c r="C148" s="16"/>
      <c r="D148" s="17"/>
      <c r="E148" s="18"/>
      <c r="F148" s="19"/>
      <c r="G148" s="20"/>
      <c r="H148" s="21"/>
      <c r="I148" s="22"/>
      <c r="J148" s="16"/>
      <c r="K148" s="23"/>
      <c r="L148" s="47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63"/>
      <c r="AC148" s="23"/>
      <c r="AD148" s="23"/>
      <c r="AE148" s="23"/>
      <c r="AF148" s="23"/>
      <c r="AG148" s="23"/>
      <c r="AH148" s="23"/>
      <c r="AI148" s="23"/>
      <c r="AJ148" s="24"/>
      <c r="AK148" s="76"/>
      <c r="AL148" s="24"/>
      <c r="AM148" s="24"/>
      <c r="AN148" s="24"/>
      <c r="AO148" s="24"/>
      <c r="AP148" s="24"/>
      <c r="AQ148" s="24"/>
      <c r="AR148" s="24"/>
      <c r="AS148" s="24"/>
      <c r="AT148" s="24"/>
      <c r="AU148" s="74"/>
      <c r="AV148" s="74"/>
      <c r="AW148" s="24"/>
      <c r="AX148" s="24"/>
      <c r="AY148" s="74"/>
      <c r="AZ148" s="67"/>
      <c r="BA148" s="74"/>
      <c r="BB148" s="24"/>
      <c r="BC148" s="24"/>
      <c r="BD148" s="24"/>
      <c r="BE148" s="25"/>
      <c r="BF148" s="25"/>
      <c r="BG148" s="25"/>
      <c r="BH148" s="25"/>
      <c r="BI148" s="25"/>
      <c r="BJ148" s="25"/>
    </row>
    <row r="149" spans="1:62" s="26" customFormat="1" ht="20.100000000000001" customHeight="1" x14ac:dyDescent="0.3">
      <c r="A149" s="31" t="s">
        <v>163</v>
      </c>
      <c r="B149" s="2" t="s">
        <v>164</v>
      </c>
      <c r="C149" s="16">
        <f t="shared" ref="C149:C150" si="65">D149/25</f>
        <v>1.84</v>
      </c>
      <c r="D149" s="17">
        <v>46</v>
      </c>
      <c r="E149" s="18">
        <f>COUNT(K149:BB149)</f>
        <v>0</v>
      </c>
      <c r="F149" s="19">
        <f t="shared" ref="F149:F150" si="66">(E149*D149)</f>
        <v>0</v>
      </c>
      <c r="G149" s="20">
        <f>SUM(K149:BB149)</f>
        <v>0</v>
      </c>
      <c r="H149" s="21" t="e">
        <f t="shared" ref="H149:H150" si="67">(G149/E149)</f>
        <v>#DIV/0!</v>
      </c>
      <c r="I149" s="22" t="e">
        <f t="shared" ref="I149:I150" si="68">(G149/F149)</f>
        <v>#DIV/0!</v>
      </c>
      <c r="J149" s="16" t="e">
        <f t="shared" ref="J149:J150" si="69">H149/25</f>
        <v>#DIV/0!</v>
      </c>
      <c r="K149" s="23"/>
      <c r="L149" s="47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32"/>
      <c r="X149" s="23"/>
      <c r="Y149" s="23"/>
      <c r="Z149" s="23"/>
      <c r="AA149" s="23"/>
      <c r="AB149" s="63"/>
      <c r="AC149" s="23"/>
      <c r="AD149" s="23"/>
      <c r="AE149" s="23"/>
      <c r="AF149" s="23"/>
      <c r="AG149" s="23"/>
      <c r="AH149" s="23"/>
      <c r="AI149" s="23"/>
      <c r="AJ149" s="24"/>
      <c r="AK149" s="78"/>
      <c r="AL149" s="24"/>
      <c r="AM149" s="74"/>
      <c r="AN149" s="24"/>
      <c r="AO149" s="74"/>
      <c r="AP149" s="24"/>
      <c r="AQ149" s="24"/>
      <c r="AR149" s="24"/>
      <c r="AS149" s="74"/>
      <c r="AT149" s="24"/>
      <c r="AU149" s="74"/>
      <c r="AV149" s="74"/>
      <c r="AW149" s="74"/>
      <c r="AX149" s="74"/>
      <c r="AY149" s="74"/>
      <c r="AZ149" s="67"/>
      <c r="BA149" s="74"/>
      <c r="BB149" s="24"/>
      <c r="BC149" s="24"/>
      <c r="BD149" s="24"/>
      <c r="BE149" s="25"/>
      <c r="BF149" s="25"/>
      <c r="BG149" s="25"/>
      <c r="BH149" s="25"/>
      <c r="BI149" s="25"/>
      <c r="BJ149" s="25"/>
    </row>
    <row r="150" spans="1:62" s="26" customFormat="1" ht="20.100000000000001" customHeight="1" x14ac:dyDescent="0.3">
      <c r="A150" s="31" t="s">
        <v>165</v>
      </c>
      <c r="B150" s="2" t="s">
        <v>164</v>
      </c>
      <c r="C150" s="16">
        <f t="shared" si="65"/>
        <v>1.48</v>
      </c>
      <c r="D150" s="17">
        <v>37</v>
      </c>
      <c r="E150" s="18">
        <f t="shared" ref="E150" si="70">COUNT(K150:BB150)</f>
        <v>0</v>
      </c>
      <c r="F150" s="19">
        <f t="shared" si="66"/>
        <v>0</v>
      </c>
      <c r="G150" s="20">
        <f t="shared" ref="G150" si="71">SUM(K150:BB150)</f>
        <v>0</v>
      </c>
      <c r="H150" s="21" t="e">
        <f t="shared" si="67"/>
        <v>#DIV/0!</v>
      </c>
      <c r="I150" s="22" t="e">
        <f t="shared" si="68"/>
        <v>#DIV/0!</v>
      </c>
      <c r="J150" s="16" t="e">
        <f t="shared" si="69"/>
        <v>#DIV/0!</v>
      </c>
      <c r="K150" s="23"/>
      <c r="L150" s="47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71"/>
      <c r="X150" s="23"/>
      <c r="Y150" s="23"/>
      <c r="Z150" s="23"/>
      <c r="AA150" s="23"/>
      <c r="AB150" s="63"/>
      <c r="AC150" s="23"/>
      <c r="AD150" s="23"/>
      <c r="AE150" s="23"/>
      <c r="AF150" s="23"/>
      <c r="AG150" s="23"/>
      <c r="AH150" s="23"/>
      <c r="AI150" s="23"/>
      <c r="AJ150" s="24"/>
      <c r="AK150" s="78"/>
      <c r="AL150" s="24"/>
      <c r="AM150" s="74"/>
      <c r="AN150" s="24"/>
      <c r="AO150" s="74"/>
      <c r="AP150" s="24"/>
      <c r="AQ150" s="24"/>
      <c r="AR150" s="24"/>
      <c r="AS150" s="74"/>
      <c r="AT150" s="24"/>
      <c r="AU150" s="74"/>
      <c r="AV150" s="74"/>
      <c r="AW150" s="74"/>
      <c r="AX150" s="74"/>
      <c r="AY150" s="74"/>
      <c r="AZ150" s="67"/>
      <c r="BA150" s="74"/>
      <c r="BB150" s="24"/>
      <c r="BC150" s="24"/>
      <c r="BD150" s="24"/>
      <c r="BE150" s="25"/>
      <c r="BF150" s="25"/>
      <c r="BG150" s="25"/>
      <c r="BH150" s="25"/>
      <c r="BI150" s="25"/>
      <c r="BJ150" s="25"/>
    </row>
    <row r="151" spans="1:62" s="26" customFormat="1" ht="20.100000000000001" customHeight="1" x14ac:dyDescent="0.3">
      <c r="A151" s="31" t="s">
        <v>166</v>
      </c>
      <c r="B151" s="2" t="s">
        <v>164</v>
      </c>
      <c r="C151" s="16">
        <f t="shared" ref="C151:C162" si="72">D151/25</f>
        <v>1.8</v>
      </c>
      <c r="D151" s="17">
        <v>45</v>
      </c>
      <c r="E151" s="18">
        <f t="shared" ref="E151:E162" si="73">COUNT(K151:BB151)</f>
        <v>0</v>
      </c>
      <c r="F151" s="19">
        <f t="shared" ref="F151:F162" si="74">(E151*D151)</f>
        <v>0</v>
      </c>
      <c r="G151" s="20">
        <f t="shared" ref="G151:G162" si="75">SUM(K151:BB151)</f>
        <v>0</v>
      </c>
      <c r="H151" s="21" t="e">
        <f t="shared" ref="H151:H162" si="76">(G151/E151)</f>
        <v>#DIV/0!</v>
      </c>
      <c r="I151" s="22" t="e">
        <f t="shared" ref="I151:I162" si="77">(G151/F151)</f>
        <v>#DIV/0!</v>
      </c>
      <c r="J151" s="16" t="e">
        <f t="shared" ref="J151:J162" si="78">H151/25</f>
        <v>#DIV/0!</v>
      </c>
      <c r="K151" s="23"/>
      <c r="L151" s="47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46"/>
      <c r="X151" s="23"/>
      <c r="Y151" s="23"/>
      <c r="Z151" s="23"/>
      <c r="AA151" s="23"/>
      <c r="AB151" s="63"/>
      <c r="AC151" s="23"/>
      <c r="AD151" s="23"/>
      <c r="AE151" s="23"/>
      <c r="AF151" s="23"/>
      <c r="AG151" s="23"/>
      <c r="AH151" s="23"/>
      <c r="AI151" s="23"/>
      <c r="AJ151" s="24"/>
      <c r="AK151" s="78"/>
      <c r="AL151" s="24"/>
      <c r="AM151" s="74"/>
      <c r="AN151" s="24"/>
      <c r="AO151" s="74"/>
      <c r="AP151" s="24"/>
      <c r="AQ151" s="24"/>
      <c r="AR151" s="24"/>
      <c r="AS151" s="74"/>
      <c r="AT151" s="24"/>
      <c r="AU151" s="74"/>
      <c r="AV151" s="74"/>
      <c r="AW151" s="74"/>
      <c r="AX151" s="74"/>
      <c r="AY151" s="74"/>
      <c r="AZ151" s="67"/>
      <c r="BA151" s="74"/>
      <c r="BB151" s="24"/>
      <c r="BC151" s="24"/>
      <c r="BD151" s="24"/>
      <c r="BE151" s="25"/>
      <c r="BF151" s="25"/>
      <c r="BG151" s="25"/>
      <c r="BH151" s="25"/>
      <c r="BI151" s="25"/>
      <c r="BJ151" s="25"/>
    </row>
    <row r="152" spans="1:62" s="26" customFormat="1" ht="20.100000000000001" customHeight="1" x14ac:dyDescent="0.3">
      <c r="A152" s="15" t="s">
        <v>167</v>
      </c>
      <c r="B152" s="2" t="s">
        <v>164</v>
      </c>
      <c r="C152" s="16">
        <f t="shared" si="72"/>
        <v>1.64</v>
      </c>
      <c r="D152" s="17">
        <v>41</v>
      </c>
      <c r="E152" s="18">
        <f t="shared" si="73"/>
        <v>0</v>
      </c>
      <c r="F152" s="19">
        <f t="shared" si="74"/>
        <v>0</v>
      </c>
      <c r="G152" s="20">
        <f t="shared" si="75"/>
        <v>0</v>
      </c>
      <c r="H152" s="21" t="e">
        <f t="shared" si="76"/>
        <v>#DIV/0!</v>
      </c>
      <c r="I152" s="22" t="e">
        <f t="shared" si="77"/>
        <v>#DIV/0!</v>
      </c>
      <c r="J152" s="16" t="e">
        <f t="shared" si="78"/>
        <v>#DIV/0!</v>
      </c>
      <c r="K152" s="23"/>
      <c r="L152" s="47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70"/>
      <c r="X152" s="23"/>
      <c r="Y152" s="23"/>
      <c r="Z152" s="23"/>
      <c r="AA152" s="23"/>
      <c r="AB152" s="63"/>
      <c r="AC152" s="23"/>
      <c r="AD152" s="23"/>
      <c r="AE152" s="23"/>
      <c r="AF152" s="23"/>
      <c r="AG152" s="23"/>
      <c r="AH152" s="23"/>
      <c r="AI152" s="23"/>
      <c r="AJ152" s="24"/>
      <c r="AK152" s="78"/>
      <c r="AL152" s="24"/>
      <c r="AM152" s="74"/>
      <c r="AN152" s="24"/>
      <c r="AO152" s="74"/>
      <c r="AP152" s="24"/>
      <c r="AQ152" s="24"/>
      <c r="AR152" s="24"/>
      <c r="AS152" s="74"/>
      <c r="AT152" s="24"/>
      <c r="AU152" s="74"/>
      <c r="AV152" s="74"/>
      <c r="AW152" s="74"/>
      <c r="AX152" s="74"/>
      <c r="AY152" s="74"/>
      <c r="AZ152" s="67"/>
      <c r="BA152" s="74"/>
      <c r="BB152" s="24"/>
      <c r="BC152" s="24"/>
      <c r="BD152" s="24"/>
      <c r="BE152" s="25"/>
      <c r="BF152" s="25"/>
      <c r="BG152" s="25"/>
      <c r="BH152" s="25"/>
      <c r="BI152" s="25"/>
      <c r="BJ152" s="25"/>
    </row>
    <row r="153" spans="1:62" s="26" customFormat="1" ht="20.100000000000001" customHeight="1" x14ac:dyDescent="0.3">
      <c r="A153" s="31" t="s">
        <v>168</v>
      </c>
      <c r="B153" s="2" t="s">
        <v>164</v>
      </c>
      <c r="C153" s="16">
        <f t="shared" si="72"/>
        <v>1.56</v>
      </c>
      <c r="D153" s="17">
        <v>39</v>
      </c>
      <c r="E153" s="18">
        <f t="shared" si="73"/>
        <v>0</v>
      </c>
      <c r="F153" s="19">
        <f t="shared" si="74"/>
        <v>0</v>
      </c>
      <c r="G153" s="20">
        <f t="shared" si="75"/>
        <v>0</v>
      </c>
      <c r="H153" s="21" t="e">
        <f t="shared" si="76"/>
        <v>#DIV/0!</v>
      </c>
      <c r="I153" s="22" t="e">
        <f t="shared" si="77"/>
        <v>#DIV/0!</v>
      </c>
      <c r="J153" s="16" t="e">
        <f t="shared" si="78"/>
        <v>#DIV/0!</v>
      </c>
      <c r="K153" s="23"/>
      <c r="L153" s="47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63"/>
      <c r="AC153" s="23"/>
      <c r="AD153" s="23"/>
      <c r="AE153" s="23"/>
      <c r="AF153" s="23"/>
      <c r="AG153" s="23"/>
      <c r="AH153" s="23"/>
      <c r="AI153" s="23"/>
      <c r="AJ153" s="24"/>
      <c r="AK153" s="78"/>
      <c r="AL153" s="24"/>
      <c r="AM153" s="74"/>
      <c r="AN153" s="24"/>
      <c r="AO153" s="74"/>
      <c r="AP153" s="24"/>
      <c r="AQ153" s="24"/>
      <c r="AR153" s="24"/>
      <c r="AS153" s="74"/>
      <c r="AT153" s="24"/>
      <c r="AU153" s="74"/>
      <c r="AV153" s="74"/>
      <c r="AW153" s="74"/>
      <c r="AX153" s="74"/>
      <c r="AY153" s="74"/>
      <c r="AZ153" s="67"/>
      <c r="BA153" s="74"/>
      <c r="BB153" s="24"/>
      <c r="BC153" s="24"/>
      <c r="BD153" s="24"/>
      <c r="BE153" s="25"/>
      <c r="BF153" s="25"/>
      <c r="BG153" s="25"/>
      <c r="BH153" s="25"/>
      <c r="BI153" s="25"/>
      <c r="BJ153" s="25"/>
    </row>
    <row r="154" spans="1:62" s="26" customFormat="1" ht="20.100000000000001" customHeight="1" x14ac:dyDescent="0.3">
      <c r="A154" s="31" t="s">
        <v>169</v>
      </c>
      <c r="B154" s="2" t="s">
        <v>164</v>
      </c>
      <c r="C154" s="16">
        <f t="shared" si="72"/>
        <v>1.48</v>
      </c>
      <c r="D154" s="17">
        <v>37</v>
      </c>
      <c r="E154" s="18">
        <f t="shared" si="73"/>
        <v>0</v>
      </c>
      <c r="F154" s="19">
        <f t="shared" si="74"/>
        <v>0</v>
      </c>
      <c r="G154" s="20">
        <f t="shared" si="75"/>
        <v>0</v>
      </c>
      <c r="H154" s="21" t="e">
        <f t="shared" si="76"/>
        <v>#DIV/0!</v>
      </c>
      <c r="I154" s="22" t="e">
        <f t="shared" si="77"/>
        <v>#DIV/0!</v>
      </c>
      <c r="J154" s="16" t="e">
        <f t="shared" si="78"/>
        <v>#DIV/0!</v>
      </c>
      <c r="K154" s="23"/>
      <c r="L154" s="47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63"/>
      <c r="AC154" s="23"/>
      <c r="AD154" s="23"/>
      <c r="AE154" s="23"/>
      <c r="AF154" s="23"/>
      <c r="AG154" s="23"/>
      <c r="AH154" s="23"/>
      <c r="AI154" s="23"/>
      <c r="AJ154" s="24"/>
      <c r="AK154" s="78"/>
      <c r="AL154" s="24"/>
      <c r="AM154" s="74"/>
      <c r="AN154" s="24"/>
      <c r="AO154" s="74"/>
      <c r="AP154" s="24"/>
      <c r="AQ154" s="24"/>
      <c r="AR154" s="24"/>
      <c r="AS154" s="74"/>
      <c r="AT154" s="24"/>
      <c r="AU154" s="74"/>
      <c r="AV154" s="74"/>
      <c r="AW154" s="74"/>
      <c r="AX154" s="74"/>
      <c r="AY154" s="74"/>
      <c r="AZ154" s="67"/>
      <c r="BA154" s="74"/>
      <c r="BB154" s="24"/>
      <c r="BC154" s="24"/>
      <c r="BD154" s="24"/>
      <c r="BE154" s="25"/>
      <c r="BF154" s="25"/>
      <c r="BG154" s="25"/>
      <c r="BH154" s="25"/>
      <c r="BI154" s="25"/>
      <c r="BJ154" s="25"/>
    </row>
    <row r="155" spans="1:62" s="26" customFormat="1" ht="20.100000000000001" customHeight="1" x14ac:dyDescent="0.3">
      <c r="A155" s="15" t="s">
        <v>170</v>
      </c>
      <c r="B155" s="2" t="s">
        <v>164</v>
      </c>
      <c r="C155" s="16">
        <f t="shared" si="72"/>
        <v>1.24</v>
      </c>
      <c r="D155" s="17">
        <v>31</v>
      </c>
      <c r="E155" s="18">
        <f t="shared" si="73"/>
        <v>0</v>
      </c>
      <c r="F155" s="19">
        <f t="shared" si="74"/>
        <v>0</v>
      </c>
      <c r="G155" s="20">
        <f t="shared" si="75"/>
        <v>0</v>
      </c>
      <c r="H155" s="21" t="e">
        <f t="shared" si="76"/>
        <v>#DIV/0!</v>
      </c>
      <c r="I155" s="22" t="e">
        <f t="shared" si="77"/>
        <v>#DIV/0!</v>
      </c>
      <c r="J155" s="16" t="e">
        <f t="shared" si="78"/>
        <v>#DIV/0!</v>
      </c>
      <c r="K155" s="23"/>
      <c r="L155" s="47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63"/>
      <c r="AC155" s="23"/>
      <c r="AD155" s="23"/>
      <c r="AE155" s="23"/>
      <c r="AF155" s="23"/>
      <c r="AG155" s="23"/>
      <c r="AH155" s="23"/>
      <c r="AI155" s="23"/>
      <c r="AJ155" s="24"/>
      <c r="AK155" s="78"/>
      <c r="AL155" s="24"/>
      <c r="AM155" s="74"/>
      <c r="AN155" s="24"/>
      <c r="AO155" s="74"/>
      <c r="AP155" s="24"/>
      <c r="AQ155" s="24"/>
      <c r="AR155" s="24"/>
      <c r="AS155" s="74"/>
      <c r="AT155" s="24"/>
      <c r="AU155" s="74"/>
      <c r="AV155" s="74"/>
      <c r="AW155" s="74"/>
      <c r="AX155" s="74"/>
      <c r="AY155" s="74"/>
      <c r="AZ155" s="67"/>
      <c r="BA155" s="74"/>
      <c r="BB155" s="24"/>
      <c r="BC155" s="24"/>
      <c r="BD155" s="24"/>
      <c r="BE155" s="25"/>
      <c r="BF155" s="25"/>
      <c r="BG155" s="25"/>
      <c r="BH155" s="25"/>
      <c r="BI155" s="25"/>
      <c r="BJ155" s="25"/>
    </row>
    <row r="156" spans="1:62" s="26" customFormat="1" ht="20.100000000000001" customHeight="1" x14ac:dyDescent="0.3">
      <c r="A156" s="15" t="s">
        <v>171</v>
      </c>
      <c r="B156" s="2" t="s">
        <v>164</v>
      </c>
      <c r="C156" s="16">
        <f t="shared" si="72"/>
        <v>1.1599999999999999</v>
      </c>
      <c r="D156" s="17">
        <v>29</v>
      </c>
      <c r="E156" s="18">
        <f t="shared" si="73"/>
        <v>0</v>
      </c>
      <c r="F156" s="19">
        <f t="shared" si="74"/>
        <v>0</v>
      </c>
      <c r="G156" s="20">
        <f t="shared" si="75"/>
        <v>0</v>
      </c>
      <c r="H156" s="21" t="e">
        <f t="shared" si="76"/>
        <v>#DIV/0!</v>
      </c>
      <c r="I156" s="22" t="e">
        <f t="shared" si="77"/>
        <v>#DIV/0!</v>
      </c>
      <c r="J156" s="16" t="e">
        <f t="shared" si="78"/>
        <v>#DIV/0!</v>
      </c>
      <c r="K156" s="23"/>
      <c r="L156" s="47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63"/>
      <c r="AC156" s="23"/>
      <c r="AD156" s="23"/>
      <c r="AE156" s="23"/>
      <c r="AF156" s="23"/>
      <c r="AG156" s="23"/>
      <c r="AH156" s="23"/>
      <c r="AI156" s="23"/>
      <c r="AJ156" s="24"/>
      <c r="AK156" s="78"/>
      <c r="AL156" s="24"/>
      <c r="AM156" s="74"/>
      <c r="AN156" s="24"/>
      <c r="AO156" s="74"/>
      <c r="AP156" s="74"/>
      <c r="AQ156" s="24"/>
      <c r="AR156" s="24"/>
      <c r="AS156" s="74"/>
      <c r="AT156" s="24"/>
      <c r="AU156" s="74"/>
      <c r="AV156" s="74"/>
      <c r="AW156" s="74"/>
      <c r="AX156" s="74"/>
      <c r="AY156" s="74"/>
      <c r="AZ156" s="67"/>
      <c r="BA156" s="74"/>
      <c r="BB156" s="24"/>
      <c r="BC156" s="24"/>
      <c r="BD156" s="24"/>
      <c r="BE156" s="25"/>
      <c r="BF156" s="25"/>
      <c r="BG156" s="25"/>
      <c r="BH156" s="25"/>
      <c r="BI156" s="25"/>
      <c r="BJ156" s="25"/>
    </row>
    <row r="157" spans="1:62" s="26" customFormat="1" ht="20.100000000000001" customHeight="1" x14ac:dyDescent="0.3">
      <c r="A157" s="15" t="s">
        <v>172</v>
      </c>
      <c r="B157" s="2" t="s">
        <v>164</v>
      </c>
      <c r="C157" s="16">
        <f t="shared" si="72"/>
        <v>1.1599999999999999</v>
      </c>
      <c r="D157" s="17">
        <v>29</v>
      </c>
      <c r="E157" s="18">
        <f t="shared" si="73"/>
        <v>0</v>
      </c>
      <c r="F157" s="19">
        <f t="shared" si="74"/>
        <v>0</v>
      </c>
      <c r="G157" s="20">
        <f t="shared" si="75"/>
        <v>0</v>
      </c>
      <c r="H157" s="21" t="e">
        <f t="shared" si="76"/>
        <v>#DIV/0!</v>
      </c>
      <c r="I157" s="22" t="e">
        <f t="shared" si="77"/>
        <v>#DIV/0!</v>
      </c>
      <c r="J157" s="16" t="e">
        <f t="shared" si="78"/>
        <v>#DIV/0!</v>
      </c>
      <c r="K157" s="23"/>
      <c r="L157" s="47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63"/>
      <c r="AC157" s="23"/>
      <c r="AD157" s="23"/>
      <c r="AE157" s="23"/>
      <c r="AF157" s="23"/>
      <c r="AG157" s="23"/>
      <c r="AH157" s="23"/>
      <c r="AI157" s="23"/>
      <c r="AJ157" s="24"/>
      <c r="AK157" s="76"/>
      <c r="AL157" s="24"/>
      <c r="AM157" s="74"/>
      <c r="AN157" s="24"/>
      <c r="AO157" s="74"/>
      <c r="AP157" s="24"/>
      <c r="AQ157" s="24"/>
      <c r="AR157" s="24"/>
      <c r="AS157" s="74"/>
      <c r="AT157" s="24"/>
      <c r="AU157" s="74"/>
      <c r="AV157" s="74"/>
      <c r="AW157" s="74"/>
      <c r="AX157" s="74"/>
      <c r="AY157" s="74"/>
      <c r="AZ157" s="67"/>
      <c r="BA157" s="74"/>
      <c r="BB157" s="24"/>
      <c r="BC157" s="24"/>
      <c r="BD157" s="24"/>
      <c r="BE157" s="25"/>
      <c r="BF157" s="25"/>
      <c r="BG157" s="25"/>
      <c r="BH157" s="25"/>
      <c r="BI157" s="25"/>
      <c r="BJ157" s="25"/>
    </row>
    <row r="158" spans="1:62" s="26" customFormat="1" ht="20.100000000000001" customHeight="1" x14ac:dyDescent="0.3">
      <c r="A158" s="31" t="s">
        <v>173</v>
      </c>
      <c r="B158" s="2" t="s">
        <v>164</v>
      </c>
      <c r="C158" s="16">
        <f t="shared" si="72"/>
        <v>0.96</v>
      </c>
      <c r="D158" s="17">
        <v>24</v>
      </c>
      <c r="E158" s="18">
        <f t="shared" si="73"/>
        <v>0</v>
      </c>
      <c r="F158" s="19">
        <f t="shared" si="74"/>
        <v>0</v>
      </c>
      <c r="G158" s="20">
        <f t="shared" si="75"/>
        <v>0</v>
      </c>
      <c r="H158" s="21" t="e">
        <f t="shared" si="76"/>
        <v>#DIV/0!</v>
      </c>
      <c r="I158" s="22" t="e">
        <f t="shared" si="77"/>
        <v>#DIV/0!</v>
      </c>
      <c r="J158" s="16" t="e">
        <f t="shared" si="78"/>
        <v>#DIV/0!</v>
      </c>
      <c r="K158" s="23"/>
      <c r="L158" s="47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63"/>
      <c r="AC158" s="23"/>
      <c r="AD158" s="23"/>
      <c r="AE158" s="23"/>
      <c r="AF158" s="23"/>
      <c r="AG158" s="23"/>
      <c r="AH158" s="23"/>
      <c r="AI158" s="23"/>
      <c r="AJ158" s="24"/>
      <c r="AK158" s="76"/>
      <c r="AL158" s="24"/>
      <c r="AM158" s="74"/>
      <c r="AN158" s="24"/>
      <c r="AO158" s="74"/>
      <c r="AP158" s="24"/>
      <c r="AQ158" s="24"/>
      <c r="AR158" s="24"/>
      <c r="AS158" s="74"/>
      <c r="AT158" s="24"/>
      <c r="AU158" s="74"/>
      <c r="AV158" s="74"/>
      <c r="AW158" s="74"/>
      <c r="AX158" s="74"/>
      <c r="AY158" s="74"/>
      <c r="AZ158" s="67"/>
      <c r="BA158" s="74"/>
      <c r="BB158" s="24"/>
      <c r="BC158" s="24"/>
      <c r="BD158" s="24"/>
      <c r="BE158" s="25"/>
      <c r="BF158" s="25"/>
      <c r="BG158" s="25"/>
      <c r="BH158" s="25"/>
      <c r="BI158" s="25"/>
      <c r="BJ158" s="25"/>
    </row>
    <row r="159" spans="1:62" s="26" customFormat="1" ht="20.100000000000001" customHeight="1" x14ac:dyDescent="0.3">
      <c r="A159" s="15" t="s">
        <v>174</v>
      </c>
      <c r="B159" s="2" t="s">
        <v>164</v>
      </c>
      <c r="C159" s="16">
        <f t="shared" si="72"/>
        <v>0.84</v>
      </c>
      <c r="D159" s="17">
        <v>21</v>
      </c>
      <c r="E159" s="18">
        <f t="shared" si="73"/>
        <v>0</v>
      </c>
      <c r="F159" s="19">
        <f t="shared" si="74"/>
        <v>0</v>
      </c>
      <c r="G159" s="20">
        <f t="shared" si="75"/>
        <v>0</v>
      </c>
      <c r="H159" s="21" t="e">
        <f t="shared" si="76"/>
        <v>#DIV/0!</v>
      </c>
      <c r="I159" s="22" t="e">
        <f t="shared" si="77"/>
        <v>#DIV/0!</v>
      </c>
      <c r="J159" s="16" t="e">
        <f t="shared" si="78"/>
        <v>#DIV/0!</v>
      </c>
      <c r="K159" s="23"/>
      <c r="L159" s="47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63"/>
      <c r="AC159" s="23"/>
      <c r="AD159" s="23"/>
      <c r="AE159" s="23"/>
      <c r="AF159" s="23"/>
      <c r="AG159" s="23"/>
      <c r="AH159" s="23"/>
      <c r="AI159" s="23"/>
      <c r="AJ159" s="24"/>
      <c r="AK159" s="76"/>
      <c r="AL159" s="24"/>
      <c r="AM159" s="74"/>
      <c r="AN159" s="24"/>
      <c r="AO159" s="74"/>
      <c r="AP159" s="24"/>
      <c r="AQ159" s="24"/>
      <c r="AR159" s="24"/>
      <c r="AS159" s="74"/>
      <c r="AT159" s="24"/>
      <c r="AU159" s="74"/>
      <c r="AV159" s="74"/>
      <c r="AW159" s="74"/>
      <c r="AX159" s="74"/>
      <c r="AY159" s="74"/>
      <c r="AZ159" s="67"/>
      <c r="BA159" s="74"/>
      <c r="BB159" s="24"/>
      <c r="BC159" s="24"/>
      <c r="BD159" s="24"/>
      <c r="BE159" s="25"/>
      <c r="BF159" s="25"/>
      <c r="BG159" s="25"/>
      <c r="BH159" s="25"/>
      <c r="BI159" s="25"/>
      <c r="BJ159" s="25"/>
    </row>
    <row r="160" spans="1:62" s="26" customFormat="1" ht="20.100000000000001" customHeight="1" x14ac:dyDescent="0.3">
      <c r="A160" s="31" t="s">
        <v>175</v>
      </c>
      <c r="B160" s="2" t="s">
        <v>164</v>
      </c>
      <c r="C160" s="16">
        <f t="shared" si="72"/>
        <v>0.8</v>
      </c>
      <c r="D160" s="17">
        <v>20</v>
      </c>
      <c r="E160" s="18">
        <f t="shared" si="73"/>
        <v>0</v>
      </c>
      <c r="F160" s="19">
        <f t="shared" si="74"/>
        <v>0</v>
      </c>
      <c r="G160" s="20">
        <f t="shared" si="75"/>
        <v>0</v>
      </c>
      <c r="H160" s="21" t="e">
        <f t="shared" si="76"/>
        <v>#DIV/0!</v>
      </c>
      <c r="I160" s="22" t="e">
        <f t="shared" si="77"/>
        <v>#DIV/0!</v>
      </c>
      <c r="J160" s="16" t="e">
        <f t="shared" si="78"/>
        <v>#DIV/0!</v>
      </c>
      <c r="K160" s="23"/>
      <c r="L160" s="47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63"/>
      <c r="AC160" s="23"/>
      <c r="AD160" s="23"/>
      <c r="AE160" s="23"/>
      <c r="AF160" s="23"/>
      <c r="AG160" s="23"/>
      <c r="AH160" s="23"/>
      <c r="AI160" s="23"/>
      <c r="AJ160" s="24"/>
      <c r="AK160" s="78"/>
      <c r="AL160" s="24"/>
      <c r="AM160" s="74"/>
      <c r="AN160" s="24"/>
      <c r="AO160" s="74"/>
      <c r="AP160" s="24"/>
      <c r="AQ160" s="24"/>
      <c r="AR160" s="24"/>
      <c r="AS160" s="74"/>
      <c r="AT160" s="24"/>
      <c r="AU160" s="74"/>
      <c r="AV160" s="74"/>
      <c r="AW160" s="74"/>
      <c r="AX160" s="74"/>
      <c r="AY160" s="74"/>
      <c r="AZ160" s="67"/>
      <c r="BA160" s="74"/>
      <c r="BB160" s="24"/>
      <c r="BC160" s="24"/>
      <c r="BD160" s="60"/>
      <c r="BE160" s="25"/>
      <c r="BF160" s="25"/>
      <c r="BG160" s="25"/>
      <c r="BH160" s="25"/>
      <c r="BI160" s="25"/>
      <c r="BJ160" s="25"/>
    </row>
    <row r="161" spans="1:62" s="26" customFormat="1" ht="20.100000000000001" customHeight="1" x14ac:dyDescent="0.3">
      <c r="A161" s="31" t="s">
        <v>211</v>
      </c>
      <c r="B161" s="2" t="s">
        <v>164</v>
      </c>
      <c r="C161" s="16">
        <f t="shared" si="72"/>
        <v>0.64</v>
      </c>
      <c r="D161" s="17">
        <v>16</v>
      </c>
      <c r="E161" s="18">
        <f t="shared" si="73"/>
        <v>0</v>
      </c>
      <c r="F161" s="19">
        <f t="shared" si="74"/>
        <v>0</v>
      </c>
      <c r="G161" s="20">
        <f t="shared" si="75"/>
        <v>0</v>
      </c>
      <c r="H161" s="21" t="e">
        <f t="shared" si="76"/>
        <v>#DIV/0!</v>
      </c>
      <c r="I161" s="22" t="e">
        <f t="shared" si="77"/>
        <v>#DIV/0!</v>
      </c>
      <c r="J161" s="16" t="e">
        <f t="shared" si="78"/>
        <v>#DIV/0!</v>
      </c>
      <c r="K161" s="23"/>
      <c r="L161" s="47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63"/>
      <c r="AC161" s="23"/>
      <c r="AD161" s="23"/>
      <c r="AE161" s="23"/>
      <c r="AF161" s="23"/>
      <c r="AG161" s="23"/>
      <c r="AH161" s="23"/>
      <c r="AI161" s="23"/>
      <c r="AJ161" s="24"/>
      <c r="AK161" s="78"/>
      <c r="AL161" s="24"/>
      <c r="AM161" s="74"/>
      <c r="AN161" s="24"/>
      <c r="AO161" s="74"/>
      <c r="AP161" s="24"/>
      <c r="AQ161" s="24"/>
      <c r="AR161" s="24"/>
      <c r="AS161" s="74"/>
      <c r="AT161" s="24"/>
      <c r="AU161" s="74"/>
      <c r="AV161" s="74"/>
      <c r="AW161" s="74"/>
      <c r="AX161" s="74"/>
      <c r="AY161" s="74"/>
      <c r="AZ161" s="67"/>
      <c r="BA161" s="74"/>
      <c r="BB161" s="24"/>
      <c r="BC161" s="60"/>
      <c r="BD161" s="60"/>
      <c r="BE161" s="25"/>
      <c r="BF161" s="25"/>
      <c r="BG161" s="25"/>
      <c r="BH161" s="25"/>
      <c r="BI161" s="25"/>
      <c r="BJ161" s="25"/>
    </row>
    <row r="162" spans="1:62" s="26" customFormat="1" ht="20.100000000000001" customHeight="1" x14ac:dyDescent="0.3">
      <c r="A162" s="31" t="s">
        <v>212</v>
      </c>
      <c r="B162" s="2" t="s">
        <v>164</v>
      </c>
      <c r="C162" s="16">
        <f t="shared" si="72"/>
        <v>0.56000000000000005</v>
      </c>
      <c r="D162" s="17">
        <v>14</v>
      </c>
      <c r="E162" s="18">
        <f t="shared" si="73"/>
        <v>0</v>
      </c>
      <c r="F162" s="19">
        <f t="shared" si="74"/>
        <v>0</v>
      </c>
      <c r="G162" s="20">
        <f t="shared" si="75"/>
        <v>0</v>
      </c>
      <c r="H162" s="21" t="e">
        <f t="shared" si="76"/>
        <v>#DIV/0!</v>
      </c>
      <c r="I162" s="22" t="e">
        <f t="shared" si="77"/>
        <v>#DIV/0!</v>
      </c>
      <c r="J162" s="16" t="e">
        <f t="shared" si="78"/>
        <v>#DIV/0!</v>
      </c>
      <c r="K162" s="23"/>
      <c r="L162" s="47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63"/>
      <c r="AC162" s="23"/>
      <c r="AD162" s="23"/>
      <c r="AE162" s="23"/>
      <c r="AF162" s="23"/>
      <c r="AG162" s="23"/>
      <c r="AH162" s="23"/>
      <c r="AI162" s="23"/>
      <c r="AJ162" s="24"/>
      <c r="AK162" s="78"/>
      <c r="AL162" s="24"/>
      <c r="AM162" s="74"/>
      <c r="AN162" s="24"/>
      <c r="AO162" s="74"/>
      <c r="AP162" s="24"/>
      <c r="AQ162" s="24"/>
      <c r="AR162" s="24"/>
      <c r="AS162" s="74"/>
      <c r="AT162" s="24"/>
      <c r="AU162" s="74"/>
      <c r="AV162" s="74"/>
      <c r="AW162" s="74"/>
      <c r="AX162" s="74"/>
      <c r="AY162" s="74"/>
      <c r="AZ162" s="67"/>
      <c r="BA162" s="74"/>
      <c r="BB162" s="24"/>
      <c r="BC162" s="60"/>
      <c r="BD162" s="60"/>
      <c r="BE162" s="25"/>
      <c r="BF162" s="25"/>
      <c r="BG162" s="25"/>
      <c r="BH162" s="25"/>
      <c r="BI162" s="25"/>
      <c r="BJ162" s="25"/>
    </row>
    <row r="163" spans="1:62" s="26" customFormat="1" ht="20.100000000000001" customHeight="1" x14ac:dyDescent="0.3">
      <c r="A163" s="15"/>
      <c r="B163" s="2"/>
      <c r="C163" s="16"/>
      <c r="D163" s="17"/>
      <c r="E163" s="18"/>
      <c r="F163" s="19"/>
      <c r="G163" s="20"/>
      <c r="H163" s="21"/>
      <c r="I163" s="22"/>
      <c r="J163" s="16"/>
      <c r="K163" s="23">
        <f>SUM(K149:L162)</f>
        <v>0</v>
      </c>
      <c r="L163" s="23"/>
      <c r="M163" s="23">
        <f>SUM(M149:N162)</f>
        <v>0</v>
      </c>
      <c r="N163" s="23"/>
      <c r="O163" s="23">
        <f>SUM(O149:P162)</f>
        <v>0</v>
      </c>
      <c r="P163" s="23"/>
      <c r="Q163" s="23">
        <f>SUM(Q149:R162)</f>
        <v>0</v>
      </c>
      <c r="R163" s="23"/>
      <c r="S163" s="23">
        <f>SUM(S149:T162)</f>
        <v>0</v>
      </c>
      <c r="T163" s="23"/>
      <c r="U163" s="23">
        <f>SUM(U149:V162)</f>
        <v>0</v>
      </c>
      <c r="V163" s="23"/>
      <c r="W163" s="23">
        <f>SUM(W149:X162)</f>
        <v>0</v>
      </c>
      <c r="X163" s="23"/>
      <c r="Y163" s="23">
        <f>SUM(Y149:Z162)</f>
        <v>0</v>
      </c>
      <c r="Z163" s="23"/>
      <c r="AA163" s="23">
        <f>SUM(AA16:AB162)</f>
        <v>0</v>
      </c>
      <c r="AB163" s="23"/>
      <c r="AC163" s="23">
        <f>SUM(AC149:AD162)</f>
        <v>0</v>
      </c>
      <c r="AD163" s="23"/>
      <c r="AE163" s="23">
        <f>SUM(AE149:AF162)</f>
        <v>0</v>
      </c>
      <c r="AF163" s="23"/>
      <c r="AG163" s="23">
        <f>SUM(AG149:AH162)</f>
        <v>0</v>
      </c>
      <c r="AH163" s="23"/>
      <c r="AI163" s="23">
        <f>SUM(AI149:AJ162)</f>
        <v>0</v>
      </c>
      <c r="AJ163" s="23"/>
      <c r="AK163" s="77">
        <f>SUM(AK149:AL162)</f>
        <v>0</v>
      </c>
      <c r="AL163" s="23"/>
      <c r="AM163" s="23">
        <f>SUM(AM149:AN162)</f>
        <v>0</v>
      </c>
      <c r="AN163" s="23"/>
      <c r="AO163" s="23">
        <f>SUM(AO149:AP162)</f>
        <v>0</v>
      </c>
      <c r="AP163" s="23"/>
      <c r="AQ163" s="23">
        <f>SUM(AQ149:AR162)</f>
        <v>0</v>
      </c>
      <c r="AR163" s="23"/>
      <c r="AS163" s="23">
        <f>SUM(AS149:AT162)</f>
        <v>0</v>
      </c>
      <c r="AT163" s="23"/>
      <c r="AU163" s="23">
        <f>SUM(AU149:AV162)</f>
        <v>0</v>
      </c>
      <c r="AV163" s="23"/>
      <c r="AW163" s="23">
        <f>SUM(AW16:AX162)</f>
        <v>0</v>
      </c>
      <c r="AX163" s="23"/>
      <c r="AY163" s="23">
        <f>SUM(AY149:AZ162)</f>
        <v>0</v>
      </c>
      <c r="AZ163" s="23"/>
      <c r="BA163" s="23">
        <f>SUM(BA149:BB162)</f>
        <v>0</v>
      </c>
      <c r="BB163" s="24"/>
      <c r="BC163" s="60"/>
      <c r="BD163" s="24">
        <v>0</v>
      </c>
      <c r="BE163" s="25"/>
      <c r="BF163" s="25"/>
      <c r="BG163" s="25"/>
      <c r="BH163" s="25"/>
      <c r="BI163" s="25"/>
      <c r="BJ163" s="25"/>
    </row>
    <row r="164" spans="1:62" s="26" customFormat="1" ht="20.100000000000001" customHeight="1" x14ac:dyDescent="0.3">
      <c r="A164" s="31"/>
      <c r="B164" s="2"/>
      <c r="C164" s="16"/>
      <c r="D164" s="17"/>
      <c r="E164" s="18"/>
      <c r="F164" s="19"/>
      <c r="G164" s="20"/>
      <c r="H164" s="21"/>
      <c r="I164" s="22"/>
      <c r="J164" s="16"/>
      <c r="K164" s="23"/>
      <c r="L164" s="47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63"/>
      <c r="AC164" s="23"/>
      <c r="AD164" s="23"/>
      <c r="AE164" s="23"/>
      <c r="AF164" s="23"/>
      <c r="AG164" s="23"/>
      <c r="AH164" s="23"/>
      <c r="AI164" s="23"/>
      <c r="AJ164" s="24"/>
      <c r="AK164" s="76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67"/>
      <c r="BA164" s="24"/>
      <c r="BB164" s="24"/>
      <c r="BC164" s="24"/>
      <c r="BD164" s="24"/>
      <c r="BE164" s="25"/>
      <c r="BF164" s="25"/>
      <c r="BG164" s="25"/>
      <c r="BH164" s="25"/>
      <c r="BI164" s="25"/>
      <c r="BJ164" s="25"/>
    </row>
    <row r="165" spans="1:62" s="26" customFormat="1" ht="20.100000000000001" customHeight="1" x14ac:dyDescent="0.3">
      <c r="A165" s="31"/>
      <c r="B165" s="2"/>
      <c r="C165" s="16"/>
      <c r="D165" s="17"/>
      <c r="E165" s="18"/>
      <c r="F165" s="19"/>
      <c r="G165" s="20"/>
      <c r="H165" s="21"/>
      <c r="I165" s="22"/>
      <c r="J165" s="16"/>
      <c r="K165" s="23"/>
      <c r="L165" s="47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63"/>
      <c r="AC165" s="23"/>
      <c r="AD165" s="23"/>
      <c r="AE165" s="23"/>
      <c r="AF165" s="23"/>
      <c r="AG165" s="23"/>
      <c r="AH165" s="23"/>
      <c r="AI165" s="23"/>
      <c r="AJ165" s="24"/>
      <c r="AK165" s="78"/>
      <c r="AL165" s="74"/>
      <c r="AM165" s="24"/>
      <c r="AN165" s="24"/>
      <c r="AO165" s="24"/>
      <c r="AP165" s="24"/>
      <c r="AQ165" s="24"/>
      <c r="AR165" s="24"/>
      <c r="AS165" s="24"/>
      <c r="AT165" s="24"/>
      <c r="AU165" s="74"/>
      <c r="AV165" s="24"/>
      <c r="AW165" s="74"/>
      <c r="AX165" s="24"/>
      <c r="AY165" s="24"/>
      <c r="AZ165" s="67"/>
      <c r="BA165" s="74"/>
      <c r="BB165" s="24"/>
      <c r="BC165" s="24"/>
      <c r="BD165" s="24"/>
      <c r="BE165" s="25"/>
      <c r="BF165" s="25"/>
      <c r="BG165" s="25"/>
      <c r="BH165" s="25"/>
      <c r="BI165" s="25"/>
      <c r="BJ165" s="25"/>
    </row>
    <row r="166" spans="1:62" s="26" customFormat="1" ht="20.100000000000001" customHeight="1" x14ac:dyDescent="0.3">
      <c r="A166" s="31" t="s">
        <v>176</v>
      </c>
      <c r="B166" s="2" t="s">
        <v>177</v>
      </c>
      <c r="C166" s="16">
        <f>D166/25</f>
        <v>1.32</v>
      </c>
      <c r="D166" s="17">
        <v>33</v>
      </c>
      <c r="E166" s="18">
        <f t="shared" ref="E166:E176" si="79">COUNT(K166:BB166)</f>
        <v>0</v>
      </c>
      <c r="F166" s="19">
        <f t="shared" ref="F166:F176" si="80">(E166*D166)</f>
        <v>0</v>
      </c>
      <c r="G166" s="20">
        <f t="shared" ref="G166:G176" si="81">SUM(K166:BB166)</f>
        <v>0</v>
      </c>
      <c r="H166" s="21" t="e">
        <f t="shared" ref="H166:H176" si="82">(G166/E166)</f>
        <v>#DIV/0!</v>
      </c>
      <c r="I166" s="22" t="e">
        <f t="shared" ref="I166:I176" si="83">(G166/F166)</f>
        <v>#DIV/0!</v>
      </c>
      <c r="J166" s="16" t="e">
        <f t="shared" ref="J166:J176" si="84">H166/25</f>
        <v>#DIV/0!</v>
      </c>
      <c r="K166" s="23"/>
      <c r="L166" s="47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63"/>
      <c r="AC166" s="23"/>
      <c r="AD166" s="23"/>
      <c r="AE166" s="23"/>
      <c r="AF166" s="23"/>
      <c r="AG166" s="23"/>
      <c r="AH166" s="23"/>
      <c r="AI166" s="23"/>
      <c r="AJ166" s="24"/>
      <c r="AK166" s="78"/>
      <c r="AL166" s="74"/>
      <c r="AM166" s="24"/>
      <c r="AN166" s="24"/>
      <c r="AO166" s="74"/>
      <c r="AP166" s="24"/>
      <c r="AQ166" s="74"/>
      <c r="AR166" s="74"/>
      <c r="AS166" s="24"/>
      <c r="AT166" s="24"/>
      <c r="AU166" s="74"/>
      <c r="AV166" s="24"/>
      <c r="AW166" s="74"/>
      <c r="AX166" s="24"/>
      <c r="AY166" s="74"/>
      <c r="AZ166" s="67"/>
      <c r="BA166" s="74"/>
      <c r="BB166" s="24"/>
      <c r="BC166" s="24"/>
      <c r="BD166" s="24"/>
      <c r="BE166" s="25"/>
      <c r="BF166" s="25"/>
      <c r="BG166" s="25"/>
      <c r="BH166" s="25"/>
      <c r="BI166" s="25"/>
      <c r="BJ166" s="25"/>
    </row>
    <row r="167" spans="1:62" s="26" customFormat="1" ht="20.100000000000001" customHeight="1" x14ac:dyDescent="0.3">
      <c r="A167" s="31" t="s">
        <v>178</v>
      </c>
      <c r="B167" s="2" t="s">
        <v>177</v>
      </c>
      <c r="C167" s="16">
        <f>D167/25</f>
        <v>1.24</v>
      </c>
      <c r="D167" s="17">
        <v>31</v>
      </c>
      <c r="E167" s="18">
        <f t="shared" si="79"/>
        <v>0</v>
      </c>
      <c r="F167" s="19">
        <f t="shared" si="80"/>
        <v>0</v>
      </c>
      <c r="G167" s="20">
        <f t="shared" si="81"/>
        <v>0</v>
      </c>
      <c r="H167" s="21" t="e">
        <f t="shared" si="82"/>
        <v>#DIV/0!</v>
      </c>
      <c r="I167" s="22" t="e">
        <f t="shared" si="83"/>
        <v>#DIV/0!</v>
      </c>
      <c r="J167" s="16" t="e">
        <f t="shared" si="84"/>
        <v>#DIV/0!</v>
      </c>
      <c r="K167" s="23"/>
      <c r="L167" s="47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63"/>
      <c r="AC167" s="23"/>
      <c r="AD167" s="23"/>
      <c r="AE167" s="23"/>
      <c r="AF167" s="23"/>
      <c r="AG167" s="23"/>
      <c r="AH167" s="23"/>
      <c r="AI167" s="23"/>
      <c r="AJ167" s="24"/>
      <c r="AK167" s="78"/>
      <c r="AL167" s="74"/>
      <c r="AM167" s="74"/>
      <c r="AN167" s="74"/>
      <c r="AO167" s="74"/>
      <c r="AP167" s="24"/>
      <c r="AQ167" s="74"/>
      <c r="AR167" s="74"/>
      <c r="AS167" s="24"/>
      <c r="AT167" s="24"/>
      <c r="AU167" s="74"/>
      <c r="AV167" s="24"/>
      <c r="AW167" s="74"/>
      <c r="AX167" s="24"/>
      <c r="AY167" s="74"/>
      <c r="AZ167" s="67"/>
      <c r="BA167" s="74"/>
      <c r="BB167" s="24"/>
      <c r="BC167" s="24"/>
      <c r="BD167" s="24"/>
      <c r="BE167" s="25"/>
      <c r="BF167" s="25"/>
      <c r="BG167" s="25"/>
      <c r="BH167" s="25"/>
      <c r="BI167" s="25"/>
      <c r="BJ167" s="25"/>
    </row>
    <row r="168" spans="1:62" s="26" customFormat="1" ht="20.100000000000001" customHeight="1" x14ac:dyDescent="0.3">
      <c r="A168" s="31" t="s">
        <v>179</v>
      </c>
      <c r="B168" s="2" t="s">
        <v>177</v>
      </c>
      <c r="C168" s="16">
        <f>D168/25</f>
        <v>1.24</v>
      </c>
      <c r="D168" s="17">
        <v>31</v>
      </c>
      <c r="E168" s="18">
        <f t="shared" si="79"/>
        <v>0</v>
      </c>
      <c r="F168" s="19">
        <f t="shared" si="80"/>
        <v>0</v>
      </c>
      <c r="G168" s="20">
        <f t="shared" si="81"/>
        <v>0</v>
      </c>
      <c r="H168" s="21" t="e">
        <f t="shared" si="82"/>
        <v>#DIV/0!</v>
      </c>
      <c r="I168" s="22" t="e">
        <f t="shared" si="83"/>
        <v>#DIV/0!</v>
      </c>
      <c r="J168" s="16" t="e">
        <f t="shared" si="84"/>
        <v>#DIV/0!</v>
      </c>
      <c r="K168" s="23"/>
      <c r="L168" s="47"/>
      <c r="M168" s="47"/>
      <c r="N168" s="47"/>
      <c r="O168" s="7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63"/>
      <c r="AC168" s="23"/>
      <c r="AD168" s="23"/>
      <c r="AE168" s="23"/>
      <c r="AF168" s="23"/>
      <c r="AG168" s="23"/>
      <c r="AH168" s="23"/>
      <c r="AI168" s="23"/>
      <c r="AJ168" s="24"/>
      <c r="AK168" s="78"/>
      <c r="AL168" s="74"/>
      <c r="AM168" s="74"/>
      <c r="AN168" s="74"/>
      <c r="AO168" s="74"/>
      <c r="AP168" s="24"/>
      <c r="AQ168" s="74"/>
      <c r="AR168" s="74"/>
      <c r="AS168" s="24"/>
      <c r="AT168" s="24"/>
      <c r="AU168" s="74"/>
      <c r="AV168" s="24"/>
      <c r="AW168" s="74"/>
      <c r="AX168" s="24"/>
      <c r="AY168" s="74"/>
      <c r="AZ168" s="67"/>
      <c r="BA168" s="74"/>
      <c r="BB168" s="24"/>
      <c r="BC168" s="24"/>
      <c r="BD168" s="24"/>
      <c r="BE168" s="25"/>
      <c r="BF168" s="25"/>
      <c r="BG168" s="25"/>
      <c r="BH168" s="25"/>
      <c r="BI168" s="25"/>
      <c r="BJ168" s="25"/>
    </row>
    <row r="169" spans="1:62" s="26" customFormat="1" ht="20.100000000000001" customHeight="1" x14ac:dyDescent="0.3">
      <c r="A169" s="31" t="s">
        <v>180</v>
      </c>
      <c r="B169" s="2" t="s">
        <v>177</v>
      </c>
      <c r="C169" s="16">
        <f>D169/25</f>
        <v>1.08</v>
      </c>
      <c r="D169" s="17">
        <v>27</v>
      </c>
      <c r="E169" s="18">
        <f t="shared" si="79"/>
        <v>0</v>
      </c>
      <c r="F169" s="19">
        <f t="shared" si="80"/>
        <v>0</v>
      </c>
      <c r="G169" s="20">
        <f t="shared" si="81"/>
        <v>0</v>
      </c>
      <c r="H169" s="21" t="e">
        <f t="shared" si="82"/>
        <v>#DIV/0!</v>
      </c>
      <c r="I169" s="22" t="e">
        <f t="shared" si="83"/>
        <v>#DIV/0!</v>
      </c>
      <c r="J169" s="16" t="e">
        <f t="shared" si="84"/>
        <v>#DIV/0!</v>
      </c>
      <c r="K169" s="23"/>
      <c r="L169" s="47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63"/>
      <c r="AC169" s="23"/>
      <c r="AD169" s="23"/>
      <c r="AE169" s="23"/>
      <c r="AF169" s="23"/>
      <c r="AG169" s="23"/>
      <c r="AH169" s="23"/>
      <c r="AI169" s="23"/>
      <c r="AJ169" s="24"/>
      <c r="AK169" s="78"/>
      <c r="AL169" s="74"/>
      <c r="AM169" s="74"/>
      <c r="AN169" s="74"/>
      <c r="AO169" s="74"/>
      <c r="AP169" s="24"/>
      <c r="AQ169" s="74"/>
      <c r="AR169" s="74"/>
      <c r="AS169" s="24"/>
      <c r="AT169" s="24"/>
      <c r="AU169" s="74"/>
      <c r="AV169" s="24"/>
      <c r="AW169" s="74"/>
      <c r="AX169" s="24"/>
      <c r="AY169" s="74"/>
      <c r="AZ169" s="85"/>
      <c r="BA169" s="74"/>
      <c r="BB169" s="24"/>
      <c r="BC169" s="24"/>
      <c r="BD169" s="24"/>
      <c r="BE169" s="25"/>
      <c r="BF169" s="25"/>
      <c r="BG169" s="25"/>
      <c r="BH169" s="25"/>
      <c r="BI169" s="25"/>
      <c r="BJ169" s="25"/>
    </row>
    <row r="170" spans="1:62" s="26" customFormat="1" ht="20.100000000000001" customHeight="1" x14ac:dyDescent="0.3">
      <c r="A170" s="31" t="s">
        <v>181</v>
      </c>
      <c r="B170" s="2" t="s">
        <v>177</v>
      </c>
      <c r="C170" s="16">
        <f>D170/25</f>
        <v>1</v>
      </c>
      <c r="D170" s="17">
        <v>25</v>
      </c>
      <c r="E170" s="18">
        <f t="shared" si="79"/>
        <v>0</v>
      </c>
      <c r="F170" s="19">
        <f t="shared" si="80"/>
        <v>0</v>
      </c>
      <c r="G170" s="20">
        <f t="shared" si="81"/>
        <v>0</v>
      </c>
      <c r="H170" s="21" t="e">
        <f t="shared" si="82"/>
        <v>#DIV/0!</v>
      </c>
      <c r="I170" s="22" t="e">
        <f t="shared" si="83"/>
        <v>#DIV/0!</v>
      </c>
      <c r="J170" s="16" t="e">
        <f t="shared" si="84"/>
        <v>#DIV/0!</v>
      </c>
      <c r="K170" s="23"/>
      <c r="L170" s="47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63"/>
      <c r="AC170" s="23"/>
      <c r="AD170" s="23"/>
      <c r="AE170" s="23"/>
      <c r="AF170" s="23"/>
      <c r="AG170" s="23"/>
      <c r="AH170" s="23"/>
      <c r="AI170" s="23"/>
      <c r="AJ170" s="24"/>
      <c r="AK170" s="78"/>
      <c r="AL170" s="74"/>
      <c r="AM170" s="74"/>
      <c r="AN170" s="74"/>
      <c r="AO170" s="74"/>
      <c r="AP170" s="74"/>
      <c r="AQ170" s="74"/>
      <c r="AR170" s="74"/>
      <c r="AS170" s="24"/>
      <c r="AT170" s="24"/>
      <c r="AU170" s="74"/>
      <c r="AV170" s="24"/>
      <c r="AW170" s="74"/>
      <c r="AX170" s="24"/>
      <c r="AY170" s="74"/>
      <c r="AZ170" s="67"/>
      <c r="BA170" s="74"/>
      <c r="BB170" s="24"/>
      <c r="BC170" s="24"/>
      <c r="BD170" s="24"/>
      <c r="BE170" s="25"/>
      <c r="BF170" s="25"/>
      <c r="BG170" s="25"/>
      <c r="BH170" s="25"/>
      <c r="BI170" s="25"/>
      <c r="BJ170" s="25"/>
    </row>
    <row r="171" spans="1:62" s="26" customFormat="1" ht="20.100000000000001" customHeight="1" x14ac:dyDescent="0.3">
      <c r="A171" s="31" t="s">
        <v>182</v>
      </c>
      <c r="B171" s="2" t="s">
        <v>177</v>
      </c>
      <c r="C171" s="16">
        <f>D103/25</f>
        <v>1.2</v>
      </c>
      <c r="D171" s="17">
        <v>25</v>
      </c>
      <c r="E171" s="18">
        <f t="shared" si="79"/>
        <v>0</v>
      </c>
      <c r="F171" s="19">
        <f t="shared" si="80"/>
        <v>0</v>
      </c>
      <c r="G171" s="20">
        <f t="shared" si="81"/>
        <v>0</v>
      </c>
      <c r="H171" s="21" t="e">
        <f t="shared" si="82"/>
        <v>#DIV/0!</v>
      </c>
      <c r="I171" s="22" t="e">
        <f t="shared" si="83"/>
        <v>#DIV/0!</v>
      </c>
      <c r="J171" s="16" t="e">
        <f t="shared" si="84"/>
        <v>#DIV/0!</v>
      </c>
      <c r="K171" s="23"/>
      <c r="L171" s="47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63"/>
      <c r="AC171" s="23"/>
      <c r="AD171" s="23"/>
      <c r="AE171" s="23"/>
      <c r="AF171" s="23"/>
      <c r="AG171" s="23"/>
      <c r="AH171" s="23"/>
      <c r="AI171" s="23"/>
      <c r="AJ171" s="24"/>
      <c r="AK171" s="78"/>
      <c r="AL171" s="74"/>
      <c r="AM171" s="74"/>
      <c r="AN171" s="74"/>
      <c r="AO171" s="74"/>
      <c r="AP171" s="24"/>
      <c r="AQ171" s="74"/>
      <c r="AR171" s="74"/>
      <c r="AS171" s="24"/>
      <c r="AT171" s="24"/>
      <c r="AU171" s="74"/>
      <c r="AV171" s="24"/>
      <c r="AW171" s="74"/>
      <c r="AX171" s="24"/>
      <c r="AY171" s="74"/>
      <c r="AZ171" s="67"/>
      <c r="BA171" s="74"/>
      <c r="BB171" s="24"/>
      <c r="BC171" s="24"/>
      <c r="BD171" s="24"/>
      <c r="BE171" s="25"/>
      <c r="BF171" s="25"/>
      <c r="BG171" s="25"/>
      <c r="BH171" s="25"/>
      <c r="BI171" s="25"/>
      <c r="BJ171" s="25"/>
    </row>
    <row r="172" spans="1:62" s="26" customFormat="1" ht="20.100000000000001" customHeight="1" x14ac:dyDescent="0.3">
      <c r="A172" s="31" t="s">
        <v>183</v>
      </c>
      <c r="B172" s="2" t="s">
        <v>177</v>
      </c>
      <c r="C172" s="16">
        <f>D172/25</f>
        <v>0.8</v>
      </c>
      <c r="D172" s="17">
        <v>20</v>
      </c>
      <c r="E172" s="18">
        <f t="shared" si="79"/>
        <v>0</v>
      </c>
      <c r="F172" s="19">
        <f t="shared" si="80"/>
        <v>0</v>
      </c>
      <c r="G172" s="20">
        <f t="shared" si="81"/>
        <v>0</v>
      </c>
      <c r="H172" s="21" t="e">
        <f t="shared" si="82"/>
        <v>#DIV/0!</v>
      </c>
      <c r="I172" s="22" t="e">
        <f t="shared" si="83"/>
        <v>#DIV/0!</v>
      </c>
      <c r="J172" s="16" t="e">
        <f t="shared" si="84"/>
        <v>#DIV/0!</v>
      </c>
      <c r="K172" s="23"/>
      <c r="L172" s="47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63"/>
      <c r="AC172" s="23"/>
      <c r="AD172" s="23"/>
      <c r="AE172" s="23"/>
      <c r="AF172" s="23"/>
      <c r="AG172" s="23"/>
      <c r="AH172" s="23"/>
      <c r="AI172" s="23"/>
      <c r="AJ172" s="24"/>
      <c r="AK172" s="78"/>
      <c r="AL172" s="74"/>
      <c r="AM172" s="74"/>
      <c r="AN172" s="74"/>
      <c r="AO172" s="74"/>
      <c r="AP172" s="24"/>
      <c r="AQ172" s="74"/>
      <c r="AR172" s="74"/>
      <c r="AS172" s="24"/>
      <c r="AT172" s="24"/>
      <c r="AU172" s="74"/>
      <c r="AV172" s="24"/>
      <c r="AW172" s="74"/>
      <c r="AX172" s="24"/>
      <c r="AY172" s="74"/>
      <c r="AZ172" s="67"/>
      <c r="BA172" s="74"/>
      <c r="BB172" s="24"/>
      <c r="BC172" s="24"/>
      <c r="BD172" s="24"/>
      <c r="BE172" s="25"/>
      <c r="BF172" s="25"/>
      <c r="BG172" s="25"/>
      <c r="BH172" s="25"/>
      <c r="BI172" s="25"/>
      <c r="BJ172" s="25"/>
    </row>
    <row r="173" spans="1:62" s="26" customFormat="1" ht="20.100000000000001" customHeight="1" x14ac:dyDescent="0.3">
      <c r="A173" s="31" t="s">
        <v>184</v>
      </c>
      <c r="B173" s="2" t="s">
        <v>177</v>
      </c>
      <c r="C173" s="16">
        <f>D173/25</f>
        <v>0.72</v>
      </c>
      <c r="D173" s="17">
        <v>18</v>
      </c>
      <c r="E173" s="18">
        <f t="shared" si="79"/>
        <v>0</v>
      </c>
      <c r="F173" s="19">
        <f t="shared" si="80"/>
        <v>0</v>
      </c>
      <c r="G173" s="20">
        <f t="shared" si="81"/>
        <v>0</v>
      </c>
      <c r="H173" s="21" t="e">
        <f t="shared" si="82"/>
        <v>#DIV/0!</v>
      </c>
      <c r="I173" s="22" t="e">
        <f t="shared" si="83"/>
        <v>#DIV/0!</v>
      </c>
      <c r="J173" s="16" t="e">
        <f t="shared" si="84"/>
        <v>#DIV/0!</v>
      </c>
      <c r="K173" s="23"/>
      <c r="L173" s="47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63"/>
      <c r="AC173" s="23"/>
      <c r="AD173" s="23"/>
      <c r="AE173" s="23"/>
      <c r="AF173" s="23"/>
      <c r="AG173" s="23"/>
      <c r="AH173" s="23"/>
      <c r="AI173" s="23"/>
      <c r="AJ173" s="24"/>
      <c r="AK173" s="78"/>
      <c r="AL173" s="74"/>
      <c r="AM173" s="74"/>
      <c r="AN173" s="74"/>
      <c r="AO173" s="74"/>
      <c r="AP173" s="24"/>
      <c r="AQ173" s="84"/>
      <c r="AR173" s="84"/>
      <c r="AS173" s="60"/>
      <c r="AT173" s="60"/>
      <c r="AU173" s="84"/>
      <c r="AV173" s="60"/>
      <c r="AW173" s="84"/>
      <c r="AX173" s="60"/>
      <c r="AY173" s="84"/>
      <c r="AZ173" s="68"/>
      <c r="BA173" s="84"/>
      <c r="BB173" s="60"/>
      <c r="BC173" s="24"/>
      <c r="BD173" s="24"/>
      <c r="BE173" s="25"/>
      <c r="BF173" s="25"/>
      <c r="BG173" s="25"/>
      <c r="BH173" s="25"/>
      <c r="BI173" s="25"/>
      <c r="BJ173" s="25"/>
    </row>
    <row r="174" spans="1:62" s="26" customFormat="1" ht="20.100000000000001" customHeight="1" x14ac:dyDescent="0.3">
      <c r="A174" s="31" t="s">
        <v>185</v>
      </c>
      <c r="B174" s="2" t="s">
        <v>177</v>
      </c>
      <c r="C174" s="16">
        <f>D174/25</f>
        <v>0.6</v>
      </c>
      <c r="D174" s="17">
        <v>15</v>
      </c>
      <c r="E174" s="18">
        <f t="shared" si="79"/>
        <v>0</v>
      </c>
      <c r="F174" s="19">
        <f t="shared" si="80"/>
        <v>0</v>
      </c>
      <c r="G174" s="20">
        <f t="shared" si="81"/>
        <v>0</v>
      </c>
      <c r="H174" s="21" t="e">
        <f t="shared" si="82"/>
        <v>#DIV/0!</v>
      </c>
      <c r="I174" s="22" t="e">
        <f t="shared" si="83"/>
        <v>#DIV/0!</v>
      </c>
      <c r="J174" s="16" t="e">
        <f t="shared" si="84"/>
        <v>#DIV/0!</v>
      </c>
      <c r="K174" s="23"/>
      <c r="L174" s="47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63"/>
      <c r="AC174" s="23"/>
      <c r="AD174" s="23"/>
      <c r="AE174" s="23"/>
      <c r="AF174" s="23"/>
      <c r="AG174" s="23"/>
      <c r="AH174" s="23"/>
      <c r="AI174" s="23"/>
      <c r="AJ174" s="24"/>
      <c r="AK174" s="78"/>
      <c r="AL174" s="74"/>
      <c r="AM174" s="74"/>
      <c r="AN174" s="74"/>
      <c r="AO174" s="74"/>
      <c r="AP174" s="24"/>
      <c r="AQ174" s="74"/>
      <c r="AR174" s="74"/>
      <c r="AS174" s="24"/>
      <c r="AT174" s="24"/>
      <c r="AU174" s="74"/>
      <c r="AV174" s="24"/>
      <c r="AW174" s="74"/>
      <c r="AX174" s="24"/>
      <c r="AY174" s="74"/>
      <c r="AZ174" s="67"/>
      <c r="BA174" s="74"/>
      <c r="BB174" s="24"/>
      <c r="BC174" s="24"/>
      <c r="BD174" s="24"/>
      <c r="BE174" s="25"/>
      <c r="BF174" s="25"/>
      <c r="BG174" s="25"/>
      <c r="BH174" s="25"/>
      <c r="BI174" s="25"/>
      <c r="BJ174" s="25"/>
    </row>
    <row r="175" spans="1:62" s="26" customFormat="1" ht="20.100000000000001" customHeight="1" x14ac:dyDescent="0.3">
      <c r="A175" s="31" t="s">
        <v>186</v>
      </c>
      <c r="B175" s="2" t="s">
        <v>177</v>
      </c>
      <c r="C175" s="16">
        <f>D175/25</f>
        <v>0.52</v>
      </c>
      <c r="D175" s="17">
        <v>13</v>
      </c>
      <c r="E175" s="18">
        <f t="shared" si="79"/>
        <v>0</v>
      </c>
      <c r="F175" s="19">
        <f t="shared" si="80"/>
        <v>0</v>
      </c>
      <c r="G175" s="20">
        <f t="shared" si="81"/>
        <v>0</v>
      </c>
      <c r="H175" s="21" t="e">
        <f t="shared" si="82"/>
        <v>#DIV/0!</v>
      </c>
      <c r="I175" s="22" t="e">
        <f t="shared" si="83"/>
        <v>#DIV/0!</v>
      </c>
      <c r="J175" s="16" t="e">
        <f t="shared" si="84"/>
        <v>#DIV/0!</v>
      </c>
      <c r="K175" s="23"/>
      <c r="L175" s="47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63"/>
      <c r="AC175" s="23"/>
      <c r="AD175" s="23"/>
      <c r="AE175" s="23"/>
      <c r="AF175" s="23"/>
      <c r="AG175" s="23"/>
      <c r="AH175" s="23"/>
      <c r="AI175" s="23"/>
      <c r="AJ175" s="24"/>
      <c r="AK175" s="76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74"/>
      <c r="AX175" s="24"/>
      <c r="AY175" s="74"/>
      <c r="AZ175" s="67"/>
      <c r="BA175" s="24"/>
      <c r="BB175" s="24"/>
      <c r="BC175" s="24"/>
      <c r="BD175" s="24"/>
      <c r="BE175" s="25"/>
      <c r="BF175" s="25"/>
      <c r="BG175" s="25"/>
      <c r="BH175" s="25"/>
      <c r="BI175" s="25"/>
      <c r="BJ175" s="25"/>
    </row>
    <row r="176" spans="1:62" s="26" customFormat="1" ht="20.100000000000001" customHeight="1" x14ac:dyDescent="0.3">
      <c r="A176" s="31" t="s">
        <v>187</v>
      </c>
      <c r="B176" s="2" t="s">
        <v>177</v>
      </c>
      <c r="C176" s="16">
        <f>D176/25</f>
        <v>0.4</v>
      </c>
      <c r="D176" s="17">
        <v>10</v>
      </c>
      <c r="E176" s="18">
        <f t="shared" si="79"/>
        <v>0</v>
      </c>
      <c r="F176" s="19">
        <f t="shared" si="80"/>
        <v>0</v>
      </c>
      <c r="G176" s="20">
        <f t="shared" si="81"/>
        <v>0</v>
      </c>
      <c r="H176" s="21" t="e">
        <f t="shared" si="82"/>
        <v>#DIV/0!</v>
      </c>
      <c r="I176" s="22" t="e">
        <f t="shared" si="83"/>
        <v>#DIV/0!</v>
      </c>
      <c r="J176" s="16" t="e">
        <f t="shared" si="84"/>
        <v>#DIV/0!</v>
      </c>
      <c r="K176" s="23"/>
      <c r="L176" s="47"/>
      <c r="M176" s="23"/>
      <c r="N176" s="23"/>
      <c r="O176" s="72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63"/>
      <c r="AC176" s="23"/>
      <c r="AD176" s="23"/>
      <c r="AE176" s="23"/>
      <c r="AF176" s="23"/>
      <c r="AG176" s="23"/>
      <c r="AH176" s="23"/>
      <c r="AI176" s="23"/>
      <c r="AJ176" s="24"/>
      <c r="AK176" s="76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74"/>
      <c r="AX176" s="24"/>
      <c r="AY176" s="74"/>
      <c r="AZ176" s="67"/>
      <c r="BA176" s="24"/>
      <c r="BB176" s="24"/>
      <c r="BC176" s="24"/>
      <c r="BD176" s="24"/>
      <c r="BE176" s="25"/>
      <c r="BF176" s="25"/>
      <c r="BG176" s="25"/>
      <c r="BH176" s="25"/>
      <c r="BI176" s="25"/>
      <c r="BJ176" s="25"/>
    </row>
    <row r="177" spans="1:62" s="26" customFormat="1" ht="20.100000000000001" customHeight="1" x14ac:dyDescent="0.3">
      <c r="A177" s="31"/>
      <c r="B177" s="2"/>
      <c r="C177" s="16"/>
      <c r="D177" s="17"/>
      <c r="E177" s="18"/>
      <c r="F177" s="19"/>
      <c r="G177" s="20"/>
      <c r="H177" s="21"/>
      <c r="I177" s="22"/>
      <c r="J177" s="16"/>
      <c r="K177" s="23">
        <f>SUM(K166:L176)</f>
        <v>0</v>
      </c>
      <c r="L177" s="47"/>
      <c r="M177" s="47">
        <f>SUM(M166:N176)</f>
        <v>0</v>
      </c>
      <c r="N177" s="47"/>
      <c r="O177" s="23">
        <f>SUM(O166:P175)</f>
        <v>0</v>
      </c>
      <c r="P177" s="23"/>
      <c r="Q177" s="23">
        <f>SUM(Q166:R176)</f>
        <v>0</v>
      </c>
      <c r="R177" s="23"/>
      <c r="S177" s="23">
        <f>SUM(S166:T176)</f>
        <v>0</v>
      </c>
      <c r="T177" s="23"/>
      <c r="U177" s="23">
        <f>SUM(U166:V176)</f>
        <v>0</v>
      </c>
      <c r="V177" s="23"/>
      <c r="W177" s="23">
        <f>SUM(W166:X175)</f>
        <v>0</v>
      </c>
      <c r="X177" s="23"/>
      <c r="Y177" s="23">
        <f>SUM(Y166:Z175)</f>
        <v>0</v>
      </c>
      <c r="Z177" s="23"/>
      <c r="AA177" s="23">
        <f>SUM(AA166:AB175)</f>
        <v>0</v>
      </c>
      <c r="AB177" s="23"/>
      <c r="AC177" s="23">
        <f>SUM(AC166:AD176)</f>
        <v>0</v>
      </c>
      <c r="AD177" s="23"/>
      <c r="AE177" s="23">
        <f>SUM(AE166:AF176)</f>
        <v>0</v>
      </c>
      <c r="AF177" s="23"/>
      <c r="AG177" s="23">
        <f>SUM(AG166:AH176)</f>
        <v>0</v>
      </c>
      <c r="AH177" s="23"/>
      <c r="AI177" s="23">
        <f>SUM(AI166:AJ176)</f>
        <v>0</v>
      </c>
      <c r="AJ177" s="23"/>
      <c r="AK177" s="77">
        <f t="shared" ref="AK177:BA177" si="85">SUM(AK166:AL175)</f>
        <v>0</v>
      </c>
      <c r="AL177" s="23"/>
      <c r="AM177" s="23">
        <f t="shared" si="85"/>
        <v>0</v>
      </c>
      <c r="AN177" s="23"/>
      <c r="AO177" s="23">
        <f t="shared" si="85"/>
        <v>0</v>
      </c>
      <c r="AP177" s="23"/>
      <c r="AQ177" s="23">
        <f t="shared" si="85"/>
        <v>0</v>
      </c>
      <c r="AR177" s="23"/>
      <c r="AS177" s="23">
        <f t="shared" si="85"/>
        <v>0</v>
      </c>
      <c r="AT177" s="23"/>
      <c r="AU177" s="23">
        <f t="shared" si="85"/>
        <v>0</v>
      </c>
      <c r="AV177" s="23"/>
      <c r="AW177" s="23">
        <f>SUM(AW166:AX176)</f>
        <v>0</v>
      </c>
      <c r="AX177" s="23"/>
      <c r="AY177" s="23">
        <f>SUM(AY166:AZ176)</f>
        <v>0</v>
      </c>
      <c r="AZ177" s="23"/>
      <c r="BA177" s="23">
        <f t="shared" si="85"/>
        <v>0</v>
      </c>
      <c r="BB177" s="24"/>
      <c r="BC177" s="24"/>
      <c r="BD177" s="24"/>
      <c r="BE177" s="25"/>
      <c r="BF177" s="25"/>
      <c r="BG177" s="25"/>
      <c r="BH177" s="25"/>
      <c r="BI177" s="25"/>
      <c r="BJ177" s="25"/>
    </row>
    <row r="178" spans="1:62" s="26" customFormat="1" ht="20.100000000000001" customHeight="1" x14ac:dyDescent="0.3">
      <c r="A178" s="31"/>
      <c r="B178" s="2"/>
      <c r="C178" s="16"/>
      <c r="D178" s="17"/>
      <c r="E178" s="18"/>
      <c r="F178" s="19"/>
      <c r="G178" s="20"/>
      <c r="H178" s="21"/>
      <c r="I178" s="22"/>
      <c r="J178" s="16"/>
      <c r="K178" s="23"/>
      <c r="L178" s="47"/>
      <c r="M178" s="47"/>
      <c r="N178" s="47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63"/>
      <c r="AC178" s="23"/>
      <c r="AD178" s="23"/>
      <c r="AE178" s="23"/>
      <c r="AF178" s="23"/>
      <c r="AG178" s="23"/>
      <c r="AH178" s="23"/>
      <c r="AI178" s="23"/>
      <c r="AJ178" s="24"/>
      <c r="AK178" s="76"/>
      <c r="AL178" s="24"/>
      <c r="AM178" s="74"/>
      <c r="AN178" s="24"/>
      <c r="AO178" s="74"/>
      <c r="AP178" s="24"/>
      <c r="AQ178" s="24"/>
      <c r="AR178" s="24"/>
      <c r="AS178" s="74"/>
      <c r="AT178" s="24"/>
      <c r="AU178" s="74"/>
      <c r="AV178" s="24"/>
      <c r="AW178" s="74"/>
      <c r="AX178" s="24"/>
      <c r="AY178" s="24"/>
      <c r="AZ178" s="67"/>
      <c r="BA178" s="74"/>
      <c r="BB178" s="24"/>
      <c r="BC178" s="24"/>
      <c r="BD178" s="24"/>
      <c r="BE178" s="25"/>
      <c r="BF178" s="25"/>
      <c r="BG178" s="25"/>
      <c r="BH178" s="25"/>
      <c r="BI178" s="25"/>
      <c r="BJ178" s="25"/>
    </row>
    <row r="179" spans="1:62" s="26" customFormat="1" ht="20.100000000000001" customHeight="1" x14ac:dyDescent="0.3">
      <c r="A179" s="31" t="s">
        <v>58</v>
      </c>
      <c r="B179" s="2" t="s">
        <v>188</v>
      </c>
      <c r="C179" s="16">
        <f t="shared" ref="C179:C190" si="86">D179/25</f>
        <v>2.2000000000000002</v>
      </c>
      <c r="D179" s="17">
        <v>55</v>
      </c>
      <c r="E179" s="18">
        <f t="shared" ref="E179:E193" si="87">COUNT(K179:BB179)</f>
        <v>0</v>
      </c>
      <c r="F179" s="19">
        <f t="shared" ref="F179:F193" si="88">(E179*D179)</f>
        <v>0</v>
      </c>
      <c r="G179" s="20">
        <f t="shared" ref="G179:G193" si="89">SUM(K179:BB179)</f>
        <v>0</v>
      </c>
      <c r="H179" s="21" t="e">
        <f t="shared" ref="H179:H193" si="90">(G179/E179)</f>
        <v>#DIV/0!</v>
      </c>
      <c r="I179" s="22" t="e">
        <f t="shared" ref="I179:I184" si="91">(G179/F179)</f>
        <v>#DIV/0!</v>
      </c>
      <c r="J179" s="16" t="e">
        <f>H181/25</f>
        <v>#DIV/0!</v>
      </c>
      <c r="K179" s="23"/>
      <c r="L179" s="47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63"/>
      <c r="AC179" s="23"/>
      <c r="AD179" s="23"/>
      <c r="AE179" s="23"/>
      <c r="AF179" s="23"/>
      <c r="AG179" s="23"/>
      <c r="AH179" s="23"/>
      <c r="AI179" s="23"/>
      <c r="AJ179" s="24"/>
      <c r="AK179" s="78"/>
      <c r="AL179" s="24"/>
      <c r="AM179" s="74"/>
      <c r="AN179" s="24"/>
      <c r="AO179" s="74"/>
      <c r="AP179" s="24"/>
      <c r="AQ179" s="74"/>
      <c r="AR179" s="24"/>
      <c r="AS179" s="74"/>
      <c r="AT179" s="24"/>
      <c r="AU179" s="74"/>
      <c r="AV179" s="24"/>
      <c r="AW179" s="74"/>
      <c r="AX179" s="24"/>
      <c r="AY179" s="24"/>
      <c r="AZ179" s="67"/>
      <c r="BA179" s="74"/>
      <c r="BB179" s="24"/>
      <c r="BC179" s="24"/>
      <c r="BD179" s="24"/>
      <c r="BE179" s="25"/>
      <c r="BF179" s="25"/>
      <c r="BG179" s="25"/>
      <c r="BH179" s="25"/>
      <c r="BI179" s="25"/>
      <c r="BJ179" s="25"/>
    </row>
    <row r="180" spans="1:62" s="26" customFormat="1" ht="20.100000000000001" customHeight="1" x14ac:dyDescent="0.3">
      <c r="A180" s="31" t="s">
        <v>189</v>
      </c>
      <c r="B180" s="2" t="s">
        <v>188</v>
      </c>
      <c r="C180" s="16">
        <f t="shared" si="86"/>
        <v>2.08</v>
      </c>
      <c r="D180" s="17">
        <v>52</v>
      </c>
      <c r="E180" s="18">
        <f t="shared" si="87"/>
        <v>0</v>
      </c>
      <c r="F180" s="19">
        <f t="shared" si="88"/>
        <v>0</v>
      </c>
      <c r="G180" s="20">
        <f t="shared" si="89"/>
        <v>0</v>
      </c>
      <c r="H180" s="21" t="e">
        <f t="shared" si="90"/>
        <v>#DIV/0!</v>
      </c>
      <c r="I180" s="22" t="e">
        <f t="shared" si="91"/>
        <v>#DIV/0!</v>
      </c>
      <c r="J180" s="16" t="e">
        <f>H182/25</f>
        <v>#DIV/0!</v>
      </c>
      <c r="K180" s="23"/>
      <c r="L180" s="47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63"/>
      <c r="AC180" s="23"/>
      <c r="AD180" s="23"/>
      <c r="AE180" s="23"/>
      <c r="AF180" s="23"/>
      <c r="AG180" s="23"/>
      <c r="AH180" s="23"/>
      <c r="AI180" s="23"/>
      <c r="AJ180" s="24"/>
      <c r="AK180" s="78"/>
      <c r="AL180" s="24"/>
      <c r="AM180" s="74"/>
      <c r="AN180" s="24"/>
      <c r="AO180" s="74"/>
      <c r="AP180" s="24"/>
      <c r="AQ180" s="74"/>
      <c r="AR180" s="24"/>
      <c r="AS180" s="74"/>
      <c r="AT180" s="24"/>
      <c r="AU180" s="74"/>
      <c r="AV180" s="24"/>
      <c r="AW180" s="74"/>
      <c r="AX180" s="24"/>
      <c r="AY180" s="24"/>
      <c r="AZ180" s="67"/>
      <c r="BA180" s="74"/>
      <c r="BB180" s="24"/>
      <c r="BC180" s="24"/>
      <c r="BD180" s="24"/>
      <c r="BE180" s="25"/>
      <c r="BF180" s="25"/>
      <c r="BG180" s="25"/>
      <c r="BH180" s="25"/>
      <c r="BI180" s="25"/>
      <c r="BJ180" s="25"/>
    </row>
    <row r="181" spans="1:62" s="26" customFormat="1" ht="20.100000000000001" customHeight="1" x14ac:dyDescent="0.3">
      <c r="A181" s="31" t="s">
        <v>190</v>
      </c>
      <c r="B181" s="2" t="s">
        <v>188</v>
      </c>
      <c r="C181" s="16">
        <f t="shared" si="86"/>
        <v>1.76</v>
      </c>
      <c r="D181" s="17">
        <v>44</v>
      </c>
      <c r="E181" s="18">
        <f t="shared" si="87"/>
        <v>0</v>
      </c>
      <c r="F181" s="19">
        <f t="shared" si="88"/>
        <v>0</v>
      </c>
      <c r="G181" s="20">
        <f t="shared" si="89"/>
        <v>0</v>
      </c>
      <c r="H181" s="21" t="e">
        <f t="shared" si="90"/>
        <v>#DIV/0!</v>
      </c>
      <c r="I181" s="22" t="e">
        <f t="shared" si="91"/>
        <v>#DIV/0!</v>
      </c>
      <c r="J181" s="16" t="e">
        <f>H182/25</f>
        <v>#DIV/0!</v>
      </c>
      <c r="K181" s="23"/>
      <c r="L181" s="47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63"/>
      <c r="AC181" s="23"/>
      <c r="AD181" s="23"/>
      <c r="AE181" s="23"/>
      <c r="AF181" s="23"/>
      <c r="AG181" s="23"/>
      <c r="AH181" s="23"/>
      <c r="AI181" s="23"/>
      <c r="AJ181" s="24"/>
      <c r="AK181" s="78"/>
      <c r="AL181" s="24"/>
      <c r="AM181" s="74"/>
      <c r="AN181" s="24"/>
      <c r="AO181" s="74"/>
      <c r="AP181" s="24"/>
      <c r="AQ181" s="74"/>
      <c r="AR181" s="24"/>
      <c r="AS181" s="74"/>
      <c r="AT181" s="24"/>
      <c r="AU181" s="74"/>
      <c r="AV181" s="24"/>
      <c r="AW181" s="74"/>
      <c r="AX181" s="24"/>
      <c r="AY181" s="24"/>
      <c r="AZ181" s="67"/>
      <c r="BA181" s="74"/>
      <c r="BB181" s="24"/>
      <c r="BC181" s="24"/>
      <c r="BD181" s="24"/>
      <c r="BE181" s="25"/>
      <c r="BF181" s="25"/>
      <c r="BG181" s="25"/>
      <c r="BH181" s="25"/>
      <c r="BI181" s="25"/>
      <c r="BJ181" s="25"/>
    </row>
    <row r="182" spans="1:62" s="26" customFormat="1" ht="20.100000000000001" customHeight="1" x14ac:dyDescent="0.3">
      <c r="A182" s="31" t="s">
        <v>191</v>
      </c>
      <c r="B182" s="2" t="s">
        <v>188</v>
      </c>
      <c r="C182" s="16">
        <f t="shared" si="86"/>
        <v>1.76</v>
      </c>
      <c r="D182" s="17">
        <v>44</v>
      </c>
      <c r="E182" s="18">
        <f t="shared" si="87"/>
        <v>0</v>
      </c>
      <c r="F182" s="19">
        <f t="shared" si="88"/>
        <v>0</v>
      </c>
      <c r="G182" s="20">
        <f t="shared" si="89"/>
        <v>0</v>
      </c>
      <c r="H182" s="21" t="e">
        <f t="shared" si="90"/>
        <v>#DIV/0!</v>
      </c>
      <c r="I182" s="22" t="e">
        <f t="shared" si="91"/>
        <v>#DIV/0!</v>
      </c>
      <c r="J182" s="16" t="e">
        <f>H183/25</f>
        <v>#DIV/0!</v>
      </c>
      <c r="K182" s="23"/>
      <c r="L182" s="47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63"/>
      <c r="AC182" s="23"/>
      <c r="AD182" s="23"/>
      <c r="AE182" s="23"/>
      <c r="AF182" s="23"/>
      <c r="AG182" s="23"/>
      <c r="AH182" s="23"/>
      <c r="AI182" s="23"/>
      <c r="AJ182" s="24"/>
      <c r="AK182" s="78"/>
      <c r="AL182" s="24"/>
      <c r="AM182" s="74"/>
      <c r="AN182" s="24"/>
      <c r="AO182" s="74"/>
      <c r="AP182" s="24"/>
      <c r="AQ182" s="74"/>
      <c r="AR182" s="24"/>
      <c r="AS182" s="74"/>
      <c r="AT182" s="24"/>
      <c r="AU182" s="74"/>
      <c r="AV182" s="24"/>
      <c r="AW182" s="74"/>
      <c r="AX182" s="24"/>
      <c r="AY182" s="24"/>
      <c r="AZ182" s="67"/>
      <c r="BA182" s="74"/>
      <c r="BB182" s="24"/>
      <c r="BC182" s="24"/>
      <c r="BD182" s="24"/>
      <c r="BE182" s="25"/>
      <c r="BF182" s="25"/>
      <c r="BG182" s="25"/>
      <c r="BH182" s="25"/>
      <c r="BI182" s="25"/>
      <c r="BJ182" s="25"/>
    </row>
    <row r="183" spans="1:62" s="26" customFormat="1" ht="20.100000000000001" customHeight="1" x14ac:dyDescent="0.3">
      <c r="A183" s="30" t="s">
        <v>192</v>
      </c>
      <c r="B183" s="2" t="s">
        <v>188</v>
      </c>
      <c r="C183" s="16">
        <f t="shared" si="86"/>
        <v>1.72</v>
      </c>
      <c r="D183" s="17">
        <v>43</v>
      </c>
      <c r="E183" s="18">
        <f t="shared" si="87"/>
        <v>0</v>
      </c>
      <c r="F183" s="19">
        <f t="shared" si="88"/>
        <v>0</v>
      </c>
      <c r="G183" s="20">
        <f t="shared" si="89"/>
        <v>0</v>
      </c>
      <c r="H183" s="21" t="e">
        <f t="shared" si="90"/>
        <v>#DIV/0!</v>
      </c>
      <c r="I183" s="22" t="e">
        <f t="shared" si="91"/>
        <v>#DIV/0!</v>
      </c>
      <c r="J183" s="16" t="e">
        <f t="shared" ref="J183:J193" si="92">H183/25</f>
        <v>#DIV/0!</v>
      </c>
      <c r="K183" s="23"/>
      <c r="L183" s="47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63"/>
      <c r="AC183" s="23"/>
      <c r="AD183" s="23"/>
      <c r="AE183" s="23"/>
      <c r="AF183" s="23"/>
      <c r="AG183" s="23"/>
      <c r="AH183" s="23"/>
      <c r="AI183" s="23"/>
      <c r="AJ183" s="24"/>
      <c r="AK183" s="78"/>
      <c r="AL183" s="24"/>
      <c r="AM183" s="74"/>
      <c r="AN183" s="24"/>
      <c r="AO183" s="74"/>
      <c r="AP183" s="24"/>
      <c r="AQ183" s="74"/>
      <c r="AR183" s="24"/>
      <c r="AS183" s="74"/>
      <c r="AT183" s="24"/>
      <c r="AU183" s="74"/>
      <c r="AV183" s="24"/>
      <c r="AW183" s="74"/>
      <c r="AX183" s="24"/>
      <c r="AY183" s="24"/>
      <c r="AZ183" s="67"/>
      <c r="BA183" s="74"/>
      <c r="BB183" s="24"/>
      <c r="BC183" s="24"/>
      <c r="BD183" s="24"/>
      <c r="BE183" s="25"/>
      <c r="BF183" s="25"/>
      <c r="BG183" s="25"/>
      <c r="BH183" s="25"/>
      <c r="BI183" s="25"/>
      <c r="BJ183" s="25"/>
    </row>
    <row r="184" spans="1:62" s="26" customFormat="1" ht="20.100000000000001" customHeight="1" x14ac:dyDescent="0.3">
      <c r="A184" s="30" t="s">
        <v>193</v>
      </c>
      <c r="B184" s="2" t="s">
        <v>188</v>
      </c>
      <c r="C184" s="16">
        <f t="shared" si="86"/>
        <v>1.52</v>
      </c>
      <c r="D184" s="17">
        <v>38</v>
      </c>
      <c r="E184" s="18">
        <f t="shared" si="87"/>
        <v>0</v>
      </c>
      <c r="F184" s="19">
        <f t="shared" si="88"/>
        <v>0</v>
      </c>
      <c r="G184" s="20">
        <f t="shared" si="89"/>
        <v>0</v>
      </c>
      <c r="H184" s="21" t="e">
        <f t="shared" si="90"/>
        <v>#DIV/0!</v>
      </c>
      <c r="I184" s="22" t="e">
        <f t="shared" si="91"/>
        <v>#DIV/0!</v>
      </c>
      <c r="J184" s="16" t="e">
        <f t="shared" si="92"/>
        <v>#DIV/0!</v>
      </c>
      <c r="K184" s="23"/>
      <c r="L184" s="47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63"/>
      <c r="AC184" s="23"/>
      <c r="AD184" s="23"/>
      <c r="AE184" s="23"/>
      <c r="AF184" s="23"/>
      <c r="AG184" s="23"/>
      <c r="AH184" s="23"/>
      <c r="AI184" s="23"/>
      <c r="AJ184" s="24"/>
      <c r="AK184" s="78"/>
      <c r="AL184" s="24"/>
      <c r="AM184" s="74"/>
      <c r="AN184" s="24"/>
      <c r="AO184" s="74"/>
      <c r="AP184" s="24"/>
      <c r="AQ184" s="74"/>
      <c r="AR184" s="24"/>
      <c r="AS184" s="74"/>
      <c r="AT184" s="24"/>
      <c r="AU184" s="74"/>
      <c r="AV184" s="24"/>
      <c r="AW184" s="74"/>
      <c r="AX184" s="24"/>
      <c r="AY184" s="24"/>
      <c r="AZ184" s="67"/>
      <c r="BA184" s="74"/>
      <c r="BB184" s="24"/>
      <c r="BC184" s="24"/>
      <c r="BD184" s="24"/>
      <c r="BE184" s="25"/>
      <c r="BF184" s="25"/>
      <c r="BG184" s="25"/>
      <c r="BH184" s="25"/>
      <c r="BI184" s="25"/>
      <c r="BJ184" s="25"/>
    </row>
    <row r="185" spans="1:62" s="26" customFormat="1" ht="20.100000000000001" customHeight="1" x14ac:dyDescent="0.3">
      <c r="A185" s="30" t="s">
        <v>194</v>
      </c>
      <c r="B185" s="2" t="s">
        <v>188</v>
      </c>
      <c r="C185" s="16">
        <f t="shared" si="86"/>
        <v>1.52</v>
      </c>
      <c r="D185" s="17">
        <v>38</v>
      </c>
      <c r="E185" s="18">
        <f t="shared" si="87"/>
        <v>0</v>
      </c>
      <c r="F185" s="19">
        <f t="shared" si="88"/>
        <v>0</v>
      </c>
      <c r="G185" s="20">
        <f t="shared" si="89"/>
        <v>0</v>
      </c>
      <c r="H185" s="21" t="e">
        <f t="shared" si="90"/>
        <v>#DIV/0!</v>
      </c>
      <c r="I185" s="22" t="e">
        <f>(G185/F186)</f>
        <v>#DIV/0!</v>
      </c>
      <c r="J185" s="16" t="e">
        <f t="shared" si="92"/>
        <v>#DIV/0!</v>
      </c>
      <c r="K185" s="23"/>
      <c r="L185" s="47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63"/>
      <c r="AC185" s="23"/>
      <c r="AD185" s="23"/>
      <c r="AE185" s="23"/>
      <c r="AF185" s="23"/>
      <c r="AG185" s="23"/>
      <c r="AH185" s="23"/>
      <c r="AI185" s="23"/>
      <c r="AJ185" s="24"/>
      <c r="AK185" s="78"/>
      <c r="AL185" s="24"/>
      <c r="AM185" s="74"/>
      <c r="AN185" s="24"/>
      <c r="AO185" s="74"/>
      <c r="AP185" s="24"/>
      <c r="AQ185" s="74"/>
      <c r="AR185" s="24"/>
      <c r="AS185" s="74"/>
      <c r="AT185" s="24"/>
      <c r="AU185" s="74"/>
      <c r="AV185" s="24"/>
      <c r="AW185" s="74"/>
      <c r="AX185" s="24"/>
      <c r="AY185" s="24"/>
      <c r="AZ185" s="67"/>
      <c r="BA185" s="74"/>
      <c r="BB185" s="24"/>
      <c r="BC185" s="24"/>
      <c r="BD185" s="24"/>
      <c r="BE185" s="25"/>
      <c r="BF185" s="25"/>
      <c r="BG185" s="25"/>
      <c r="BH185" s="25"/>
      <c r="BI185" s="25"/>
      <c r="BJ185" s="25"/>
    </row>
    <row r="186" spans="1:62" s="26" customFormat="1" ht="20.100000000000001" customHeight="1" x14ac:dyDescent="0.3">
      <c r="A186" s="30" t="s">
        <v>195</v>
      </c>
      <c r="B186" s="2" t="s">
        <v>188</v>
      </c>
      <c r="C186" s="16">
        <f t="shared" si="86"/>
        <v>1.44</v>
      </c>
      <c r="D186" s="17">
        <v>36</v>
      </c>
      <c r="E186" s="18">
        <f t="shared" si="87"/>
        <v>0</v>
      </c>
      <c r="F186" s="19">
        <f t="shared" si="88"/>
        <v>0</v>
      </c>
      <c r="G186" s="20">
        <f t="shared" si="89"/>
        <v>0</v>
      </c>
      <c r="H186" s="21" t="e">
        <f t="shared" si="90"/>
        <v>#DIV/0!</v>
      </c>
      <c r="I186" s="22" t="e">
        <f>(G186/F187)</f>
        <v>#DIV/0!</v>
      </c>
      <c r="J186" s="16" t="e">
        <f t="shared" si="92"/>
        <v>#DIV/0!</v>
      </c>
      <c r="K186" s="23"/>
      <c r="L186" s="47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63"/>
      <c r="AC186" s="23"/>
      <c r="AD186" s="23"/>
      <c r="AE186" s="23"/>
      <c r="AF186" s="23"/>
      <c r="AG186" s="23"/>
      <c r="AH186" s="23"/>
      <c r="AI186" s="23"/>
      <c r="AJ186" s="24"/>
      <c r="AK186" s="78"/>
      <c r="AL186" s="24"/>
      <c r="AM186" s="74"/>
      <c r="AN186" s="24"/>
      <c r="AO186" s="74"/>
      <c r="AP186" s="24"/>
      <c r="AQ186" s="74"/>
      <c r="AR186" s="24"/>
      <c r="AS186" s="74"/>
      <c r="AT186" s="24"/>
      <c r="AU186" s="74"/>
      <c r="AV186" s="24"/>
      <c r="AW186" s="74"/>
      <c r="AX186" s="24"/>
      <c r="AY186" s="24"/>
      <c r="AZ186" s="67"/>
      <c r="BA186" s="74"/>
      <c r="BB186" s="24"/>
      <c r="BC186" s="24"/>
      <c r="BD186" s="24"/>
      <c r="BE186" s="25"/>
      <c r="BF186" s="25"/>
      <c r="BG186" s="25"/>
      <c r="BH186" s="25"/>
      <c r="BI186" s="25"/>
      <c r="BJ186" s="25"/>
    </row>
    <row r="187" spans="1:62" s="26" customFormat="1" ht="20.100000000000001" customHeight="1" x14ac:dyDescent="0.3">
      <c r="A187" s="30" t="s">
        <v>196</v>
      </c>
      <c r="B187" s="2" t="s">
        <v>188</v>
      </c>
      <c r="C187" s="16">
        <f t="shared" si="86"/>
        <v>1.32</v>
      </c>
      <c r="D187" s="17">
        <v>33</v>
      </c>
      <c r="E187" s="18">
        <f t="shared" si="87"/>
        <v>0</v>
      </c>
      <c r="F187" s="19">
        <f t="shared" si="88"/>
        <v>0</v>
      </c>
      <c r="G187" s="20">
        <f t="shared" si="89"/>
        <v>0</v>
      </c>
      <c r="H187" s="21" t="e">
        <f t="shared" si="90"/>
        <v>#DIV/0!</v>
      </c>
      <c r="I187" s="22" t="e">
        <f>(G187/F188)</f>
        <v>#DIV/0!</v>
      </c>
      <c r="J187" s="16" t="e">
        <f t="shared" si="92"/>
        <v>#DIV/0!</v>
      </c>
      <c r="K187" s="23"/>
      <c r="L187" s="47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63"/>
      <c r="AC187" s="23"/>
      <c r="AD187" s="23"/>
      <c r="AE187" s="23"/>
      <c r="AF187" s="23"/>
      <c r="AG187" s="23"/>
      <c r="AH187" s="23"/>
      <c r="AI187" s="23"/>
      <c r="AJ187" s="24"/>
      <c r="AK187" s="78"/>
      <c r="AL187" s="24"/>
      <c r="AM187" s="74"/>
      <c r="AN187" s="24"/>
      <c r="AO187" s="74"/>
      <c r="AP187" s="24"/>
      <c r="AQ187" s="74"/>
      <c r="AR187" s="24"/>
      <c r="AS187" s="74"/>
      <c r="AT187" s="24"/>
      <c r="AU187" s="74"/>
      <c r="AV187" s="24"/>
      <c r="AW187" s="74"/>
      <c r="AX187" s="24"/>
      <c r="AY187" s="24"/>
      <c r="AZ187" s="67"/>
      <c r="BA187" s="74"/>
      <c r="BB187" s="24"/>
      <c r="BC187" s="24"/>
      <c r="BD187" s="24"/>
      <c r="BE187" s="25"/>
      <c r="BF187" s="25"/>
      <c r="BG187" s="25"/>
      <c r="BH187" s="25"/>
      <c r="BI187" s="25"/>
      <c r="BJ187" s="25"/>
    </row>
    <row r="188" spans="1:62" s="26" customFormat="1" ht="20.100000000000001" customHeight="1" x14ac:dyDescent="0.3">
      <c r="A188" s="30" t="s">
        <v>197</v>
      </c>
      <c r="B188" s="2" t="s">
        <v>188</v>
      </c>
      <c r="C188" s="16">
        <f t="shared" si="86"/>
        <v>1.2</v>
      </c>
      <c r="D188" s="17">
        <v>30</v>
      </c>
      <c r="E188" s="18">
        <f t="shared" si="87"/>
        <v>0</v>
      </c>
      <c r="F188" s="19">
        <f t="shared" si="88"/>
        <v>0</v>
      </c>
      <c r="G188" s="20">
        <f t="shared" si="89"/>
        <v>0</v>
      </c>
      <c r="H188" s="21" t="e">
        <f t="shared" si="90"/>
        <v>#DIV/0!</v>
      </c>
      <c r="I188" s="22" t="e">
        <f t="shared" ref="I188:I193" si="93">(G188/F188)</f>
        <v>#DIV/0!</v>
      </c>
      <c r="J188" s="16" t="e">
        <f t="shared" si="92"/>
        <v>#DIV/0!</v>
      </c>
      <c r="K188" s="23"/>
      <c r="L188" s="47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63"/>
      <c r="AC188" s="23"/>
      <c r="AD188" s="23"/>
      <c r="AE188" s="23"/>
      <c r="AF188" s="23"/>
      <c r="AG188" s="23"/>
      <c r="AH188" s="23"/>
      <c r="AI188" s="23"/>
      <c r="AJ188" s="24"/>
      <c r="AK188" s="78"/>
      <c r="AL188" s="24"/>
      <c r="AM188" s="74"/>
      <c r="AN188" s="24"/>
      <c r="AO188" s="74"/>
      <c r="AP188" s="24"/>
      <c r="AQ188" s="74"/>
      <c r="AR188" s="24"/>
      <c r="AS188" s="74"/>
      <c r="AT188" s="24"/>
      <c r="AU188" s="74"/>
      <c r="AV188" s="24"/>
      <c r="AW188" s="74"/>
      <c r="AX188" s="24"/>
      <c r="AY188" s="24"/>
      <c r="AZ188" s="67"/>
      <c r="BA188" s="74"/>
      <c r="BB188" s="24"/>
      <c r="BC188" s="24"/>
      <c r="BD188" s="24"/>
      <c r="BE188" s="25"/>
      <c r="BF188" s="25"/>
      <c r="BG188" s="25"/>
      <c r="BH188" s="25"/>
      <c r="BI188" s="25"/>
      <c r="BJ188" s="25"/>
    </row>
    <row r="189" spans="1:62" s="26" customFormat="1" ht="20.100000000000001" customHeight="1" x14ac:dyDescent="0.3">
      <c r="A189" s="30" t="s">
        <v>198</v>
      </c>
      <c r="B189" s="2" t="s">
        <v>188</v>
      </c>
      <c r="C189" s="16">
        <f t="shared" si="86"/>
        <v>1.2</v>
      </c>
      <c r="D189" s="17">
        <v>30</v>
      </c>
      <c r="E189" s="18">
        <f t="shared" si="87"/>
        <v>0</v>
      </c>
      <c r="F189" s="19">
        <f t="shared" si="88"/>
        <v>0</v>
      </c>
      <c r="G189" s="20">
        <f t="shared" si="89"/>
        <v>0</v>
      </c>
      <c r="H189" s="21" t="e">
        <f t="shared" si="90"/>
        <v>#DIV/0!</v>
      </c>
      <c r="I189" s="22" t="e">
        <f t="shared" si="93"/>
        <v>#DIV/0!</v>
      </c>
      <c r="J189" s="16" t="e">
        <f t="shared" si="92"/>
        <v>#DIV/0!</v>
      </c>
      <c r="K189" s="23"/>
      <c r="L189" s="47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63"/>
      <c r="AC189" s="23"/>
      <c r="AD189" s="23"/>
      <c r="AE189" s="23"/>
      <c r="AF189" s="23"/>
      <c r="AG189" s="23"/>
      <c r="AH189" s="23"/>
      <c r="AI189" s="23"/>
      <c r="AJ189" s="24"/>
      <c r="AK189" s="78"/>
      <c r="AL189" s="24"/>
      <c r="AM189" s="74"/>
      <c r="AN189" s="24"/>
      <c r="AO189" s="74"/>
      <c r="AP189" s="24"/>
      <c r="AQ189" s="74"/>
      <c r="AR189" s="24"/>
      <c r="AS189" s="74"/>
      <c r="AT189" s="24"/>
      <c r="AU189" s="74"/>
      <c r="AV189" s="24"/>
      <c r="AW189" s="74"/>
      <c r="AX189" s="24"/>
      <c r="AY189" s="24"/>
      <c r="AZ189" s="67"/>
      <c r="BA189" s="74"/>
      <c r="BB189" s="24"/>
      <c r="BC189" s="24"/>
      <c r="BD189" s="24"/>
      <c r="BE189" s="25"/>
      <c r="BF189" s="25"/>
      <c r="BG189" s="25"/>
      <c r="BH189" s="25"/>
      <c r="BI189" s="25"/>
      <c r="BJ189" s="25"/>
    </row>
    <row r="190" spans="1:62" s="26" customFormat="1" ht="20.100000000000001" customHeight="1" x14ac:dyDescent="0.3">
      <c r="A190" s="30" t="s">
        <v>199</v>
      </c>
      <c r="B190" s="2" t="s">
        <v>188</v>
      </c>
      <c r="C190" s="16">
        <f t="shared" si="86"/>
        <v>0.96</v>
      </c>
      <c r="D190" s="17">
        <v>24</v>
      </c>
      <c r="E190" s="18">
        <f t="shared" si="87"/>
        <v>0</v>
      </c>
      <c r="F190" s="19">
        <f t="shared" si="88"/>
        <v>0</v>
      </c>
      <c r="G190" s="20">
        <f t="shared" si="89"/>
        <v>0</v>
      </c>
      <c r="H190" s="21" t="e">
        <f t="shared" si="90"/>
        <v>#DIV/0!</v>
      </c>
      <c r="I190" s="22" t="e">
        <f t="shared" si="93"/>
        <v>#DIV/0!</v>
      </c>
      <c r="J190" s="16" t="e">
        <f t="shared" si="92"/>
        <v>#DIV/0!</v>
      </c>
      <c r="K190" s="23"/>
      <c r="L190" s="47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63"/>
      <c r="AC190" s="23"/>
      <c r="AD190" s="23"/>
      <c r="AE190" s="23"/>
      <c r="AF190" s="23"/>
      <c r="AG190" s="23"/>
      <c r="AH190" s="23"/>
      <c r="AI190" s="23"/>
      <c r="AJ190" s="24"/>
      <c r="AK190" s="78"/>
      <c r="AL190" s="24"/>
      <c r="AM190" s="74"/>
      <c r="AN190" s="24"/>
      <c r="AO190" s="74"/>
      <c r="AP190" s="24"/>
      <c r="AQ190" s="74"/>
      <c r="AR190" s="24"/>
      <c r="AS190" s="74"/>
      <c r="AT190" s="24"/>
      <c r="AU190" s="74"/>
      <c r="AV190" s="24"/>
      <c r="AW190" s="74"/>
      <c r="AX190" s="24"/>
      <c r="AY190" s="24"/>
      <c r="AZ190" s="67"/>
      <c r="BA190" s="74"/>
      <c r="BB190" s="24"/>
      <c r="BC190" s="24"/>
      <c r="BD190" s="24"/>
      <c r="BE190" s="25"/>
      <c r="BF190" s="25"/>
      <c r="BG190" s="25"/>
      <c r="BH190" s="25"/>
      <c r="BI190" s="25"/>
      <c r="BJ190" s="25"/>
    </row>
    <row r="191" spans="1:62" s="26" customFormat="1" ht="20.100000000000001" customHeight="1" x14ac:dyDescent="0.3">
      <c r="A191" s="31" t="s">
        <v>200</v>
      </c>
      <c r="B191" s="2" t="s">
        <v>188</v>
      </c>
      <c r="C191" s="16" t="s">
        <v>201</v>
      </c>
      <c r="D191" s="17">
        <v>23</v>
      </c>
      <c r="E191" s="18">
        <f t="shared" si="87"/>
        <v>0</v>
      </c>
      <c r="F191" s="19">
        <f t="shared" si="88"/>
        <v>0</v>
      </c>
      <c r="G191" s="20">
        <f t="shared" si="89"/>
        <v>0</v>
      </c>
      <c r="H191" s="21" t="e">
        <f t="shared" si="90"/>
        <v>#DIV/0!</v>
      </c>
      <c r="I191" s="22" t="e">
        <f t="shared" si="93"/>
        <v>#DIV/0!</v>
      </c>
      <c r="J191" s="16" t="e">
        <f t="shared" si="92"/>
        <v>#DIV/0!</v>
      </c>
      <c r="K191" s="23"/>
      <c r="L191" s="47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63"/>
      <c r="AC191" s="23"/>
      <c r="AD191" s="23"/>
      <c r="AE191" s="23"/>
      <c r="AF191" s="23"/>
      <c r="AG191" s="23"/>
      <c r="AH191" s="23"/>
      <c r="AI191" s="23"/>
      <c r="AJ191" s="24"/>
      <c r="AK191" s="78"/>
      <c r="AL191" s="24"/>
      <c r="AM191" s="74"/>
      <c r="AN191" s="24"/>
      <c r="AO191" s="74"/>
      <c r="AP191" s="24"/>
      <c r="AQ191" s="74"/>
      <c r="AR191" s="24"/>
      <c r="AS191" s="74"/>
      <c r="AT191" s="24"/>
      <c r="AU191" s="74"/>
      <c r="AV191" s="24"/>
      <c r="AW191" s="74"/>
      <c r="AX191" s="24"/>
      <c r="AY191" s="24"/>
      <c r="AZ191" s="67"/>
      <c r="BA191" s="74"/>
      <c r="BB191" s="24"/>
      <c r="BC191" s="24"/>
      <c r="BD191" s="24"/>
      <c r="BE191" s="25"/>
      <c r="BF191" s="25"/>
      <c r="BG191" s="25"/>
      <c r="BH191" s="25"/>
      <c r="BI191" s="25"/>
      <c r="BJ191" s="25"/>
    </row>
    <row r="192" spans="1:62" s="26" customFormat="1" ht="19.95" customHeight="1" x14ac:dyDescent="0.3">
      <c r="A192" s="30" t="s">
        <v>202</v>
      </c>
      <c r="B192" s="2" t="s">
        <v>188</v>
      </c>
      <c r="C192" s="16">
        <f>D192/25</f>
        <v>0.56000000000000005</v>
      </c>
      <c r="D192" s="17">
        <v>14</v>
      </c>
      <c r="E192" s="18">
        <f t="shared" si="87"/>
        <v>0</v>
      </c>
      <c r="F192" s="19">
        <f t="shared" si="88"/>
        <v>0</v>
      </c>
      <c r="G192" s="20">
        <f t="shared" si="89"/>
        <v>0</v>
      </c>
      <c r="H192" s="21" t="e">
        <f t="shared" si="90"/>
        <v>#DIV/0!</v>
      </c>
      <c r="I192" s="22" t="e">
        <f t="shared" si="93"/>
        <v>#DIV/0!</v>
      </c>
      <c r="J192" s="16" t="e">
        <f t="shared" si="92"/>
        <v>#DIV/0!</v>
      </c>
      <c r="K192" s="23"/>
      <c r="L192" s="47"/>
      <c r="M192" s="23"/>
      <c r="N192" s="23"/>
      <c r="O192" s="23"/>
      <c r="P192" s="23"/>
      <c r="Q192" s="23"/>
      <c r="R192" s="23"/>
      <c r="S192" s="23"/>
      <c r="T192" s="33"/>
      <c r="U192" s="33"/>
      <c r="V192" s="23"/>
      <c r="W192" s="23"/>
      <c r="X192" s="23"/>
      <c r="Y192" s="23"/>
      <c r="Z192" s="23"/>
      <c r="AA192" s="23"/>
      <c r="AB192" s="63"/>
      <c r="AC192" s="23"/>
      <c r="AD192" s="23"/>
      <c r="AE192" s="23"/>
      <c r="AF192" s="23"/>
      <c r="AG192" s="23"/>
      <c r="AH192" s="23"/>
      <c r="AI192" s="23"/>
      <c r="AJ192" s="24"/>
      <c r="AK192" s="78"/>
      <c r="AL192" s="24"/>
      <c r="AM192" s="74"/>
      <c r="AN192" s="24"/>
      <c r="AO192" s="74"/>
      <c r="AP192" s="24"/>
      <c r="AQ192" s="74"/>
      <c r="AR192" s="24"/>
      <c r="AS192" s="74"/>
      <c r="AT192" s="24"/>
      <c r="AU192" s="74"/>
      <c r="AV192" s="24"/>
      <c r="AW192" s="74"/>
      <c r="AX192" s="24"/>
      <c r="AY192" s="24"/>
      <c r="AZ192" s="67"/>
      <c r="BA192" s="74"/>
      <c r="BB192" s="24"/>
      <c r="BC192" s="24"/>
      <c r="BD192" s="24"/>
      <c r="BE192" s="25"/>
      <c r="BF192" s="25"/>
      <c r="BG192" s="25"/>
      <c r="BH192" s="25"/>
      <c r="BI192" s="25"/>
      <c r="BJ192" s="25"/>
    </row>
    <row r="193" spans="1:62" s="26" customFormat="1" ht="20.100000000000001" customHeight="1" x14ac:dyDescent="0.3">
      <c r="A193" s="30" t="s">
        <v>203</v>
      </c>
      <c r="B193" s="2" t="s">
        <v>188</v>
      </c>
      <c r="C193" s="16">
        <f>D193/25</f>
        <v>0.56000000000000005</v>
      </c>
      <c r="D193" s="17">
        <v>14</v>
      </c>
      <c r="E193" s="18">
        <f t="shared" si="87"/>
        <v>0</v>
      </c>
      <c r="F193" s="19">
        <f t="shared" si="88"/>
        <v>0</v>
      </c>
      <c r="G193" s="20">
        <f t="shared" si="89"/>
        <v>0</v>
      </c>
      <c r="H193" s="21" t="e">
        <f t="shared" si="90"/>
        <v>#DIV/0!</v>
      </c>
      <c r="I193" s="22" t="e">
        <f t="shared" si="93"/>
        <v>#DIV/0!</v>
      </c>
      <c r="J193" s="16" t="e">
        <f t="shared" si="92"/>
        <v>#DIV/0!</v>
      </c>
      <c r="K193" s="23"/>
      <c r="L193" s="47"/>
      <c r="M193" s="23"/>
      <c r="N193" s="23"/>
      <c r="O193" s="23"/>
      <c r="P193" s="23"/>
      <c r="Q193" s="23"/>
      <c r="R193" s="23"/>
      <c r="S193" s="23"/>
      <c r="T193" s="33"/>
      <c r="U193" s="33"/>
      <c r="V193" s="23"/>
      <c r="W193" s="23"/>
      <c r="X193" s="23"/>
      <c r="Y193" s="23"/>
      <c r="Z193" s="23"/>
      <c r="AA193" s="23"/>
      <c r="AB193" s="63"/>
      <c r="AC193" s="23"/>
      <c r="AD193" s="23"/>
      <c r="AE193" s="23"/>
      <c r="AF193" s="23"/>
      <c r="AG193" s="23"/>
      <c r="AH193" s="23"/>
      <c r="AI193" s="23"/>
      <c r="AJ193" s="24"/>
      <c r="AK193" s="78"/>
      <c r="AL193" s="24"/>
      <c r="AM193" s="74"/>
      <c r="AN193" s="24"/>
      <c r="AO193" s="74"/>
      <c r="AP193" s="24"/>
      <c r="AQ193" s="74"/>
      <c r="AR193" s="24"/>
      <c r="AS193" s="24"/>
      <c r="AT193" s="24"/>
      <c r="AU193" s="74"/>
      <c r="AV193" s="24"/>
      <c r="AW193" s="24"/>
      <c r="AX193" s="24"/>
      <c r="AY193" s="24"/>
      <c r="AZ193" s="67"/>
      <c r="BA193" s="74"/>
      <c r="BB193" s="24"/>
      <c r="BC193" s="24"/>
      <c r="BD193" s="24"/>
      <c r="BE193" s="25"/>
      <c r="BF193" s="25"/>
      <c r="BG193" s="25"/>
      <c r="BH193" s="25"/>
      <c r="BI193" s="25"/>
      <c r="BJ193" s="25"/>
    </row>
    <row r="194" spans="1:62" s="26" customFormat="1" ht="20.100000000000001" customHeight="1" x14ac:dyDescent="0.3">
      <c r="A194" s="30"/>
      <c r="B194" s="2"/>
      <c r="C194" s="16"/>
      <c r="D194" s="17"/>
      <c r="E194" s="18"/>
      <c r="F194" s="19"/>
      <c r="G194" s="20"/>
      <c r="H194" s="21"/>
      <c r="I194" s="22"/>
      <c r="J194" s="16"/>
      <c r="K194" s="23"/>
      <c r="L194" s="47"/>
      <c r="M194" s="23"/>
      <c r="N194" s="23"/>
      <c r="O194" s="23"/>
      <c r="P194" s="23"/>
      <c r="Q194" s="23"/>
      <c r="R194" s="23"/>
      <c r="S194" s="23"/>
      <c r="T194" s="33"/>
      <c r="U194" s="33"/>
      <c r="V194" s="23"/>
      <c r="W194" s="23"/>
      <c r="X194" s="23"/>
      <c r="Y194" s="23"/>
      <c r="Z194" s="23"/>
      <c r="AA194" s="23"/>
      <c r="AB194" s="63"/>
      <c r="AC194" s="23"/>
      <c r="AD194" s="23"/>
      <c r="AE194" s="23"/>
      <c r="AF194" s="23"/>
      <c r="AG194" s="23"/>
      <c r="AH194" s="23"/>
      <c r="AI194" s="23"/>
      <c r="AJ194" s="24"/>
      <c r="AK194" s="76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67"/>
      <c r="BA194" s="24"/>
      <c r="BB194" s="24"/>
      <c r="BC194" s="24"/>
      <c r="BD194" s="24"/>
      <c r="BE194" s="25"/>
      <c r="BF194" s="25"/>
      <c r="BG194" s="25"/>
      <c r="BH194" s="25"/>
      <c r="BI194" s="25"/>
      <c r="BJ194" s="25"/>
    </row>
    <row r="195" spans="1:62" s="26" customFormat="1" ht="20.100000000000001" customHeight="1" x14ac:dyDescent="0.3">
      <c r="A195" s="15"/>
      <c r="B195" s="2"/>
      <c r="C195" s="16"/>
      <c r="D195" s="17"/>
      <c r="E195" s="18"/>
      <c r="F195" s="19"/>
      <c r="G195" s="20"/>
      <c r="H195" s="21"/>
      <c r="I195" s="22"/>
      <c r="J195" s="16"/>
      <c r="K195" s="23">
        <f>SUM(K179:L193)</f>
        <v>0</v>
      </c>
      <c r="L195" s="47"/>
      <c r="M195" s="23">
        <f>SUM(M179:N193)</f>
        <v>0</v>
      </c>
      <c r="N195" s="23"/>
      <c r="O195" s="23">
        <f>SUM(O179:P193)</f>
        <v>0</v>
      </c>
      <c r="P195" s="23"/>
      <c r="Q195" s="23">
        <f>SUM(Q179:R193)</f>
        <v>0</v>
      </c>
      <c r="R195" s="23"/>
      <c r="S195" s="23">
        <f>SUM(S179:T193)</f>
        <v>0</v>
      </c>
      <c r="T195" s="23"/>
      <c r="U195" s="23">
        <f>SUM(U179:V193)</f>
        <v>0</v>
      </c>
      <c r="V195" s="23"/>
      <c r="W195" s="23">
        <f>SUM(W179:X193)</f>
        <v>0</v>
      </c>
      <c r="X195" s="23"/>
      <c r="Y195" s="23">
        <f>SUM(Y179:Z193)</f>
        <v>0</v>
      </c>
      <c r="Z195" s="23"/>
      <c r="AA195" s="23">
        <f>SUM(AA179:AB193)</f>
        <v>0</v>
      </c>
      <c r="AB195" s="23"/>
      <c r="AC195" s="23">
        <f>SUM(AC179:AD193)</f>
        <v>0</v>
      </c>
      <c r="AD195" s="23"/>
      <c r="AE195" s="23">
        <f>SUM(AE179:AF193)</f>
        <v>0</v>
      </c>
      <c r="AF195" s="23"/>
      <c r="AG195" s="23">
        <f>SUM(AG179:AH193)</f>
        <v>0</v>
      </c>
      <c r="AH195" s="23"/>
      <c r="AI195" s="23">
        <f>SUM(AI179:AJ193)</f>
        <v>0</v>
      </c>
      <c r="AJ195" s="23"/>
      <c r="AK195" s="77">
        <f>SUM(AK179:AL193)</f>
        <v>0</v>
      </c>
      <c r="AL195" s="23"/>
      <c r="AM195" s="23">
        <f>SUM(AM179:AN193)</f>
        <v>0</v>
      </c>
      <c r="AN195" s="23"/>
      <c r="AO195" s="23">
        <f>SUM(AO179:AP193)</f>
        <v>0</v>
      </c>
      <c r="AP195" s="23"/>
      <c r="AQ195" s="23">
        <f>SUM(AQ179:AR193)</f>
        <v>0</v>
      </c>
      <c r="AR195" s="23"/>
      <c r="AS195" s="23">
        <f>SUM(AS179:AT193)</f>
        <v>0</v>
      </c>
      <c r="AT195" s="23"/>
      <c r="AU195" s="23">
        <f>SUM(AU179:AV193)</f>
        <v>0</v>
      </c>
      <c r="AV195" s="23"/>
      <c r="AW195" s="23">
        <f>SUM(AW179:AX193)</f>
        <v>0</v>
      </c>
      <c r="AX195" s="23"/>
      <c r="AY195" s="23">
        <f>SUM(AY179:AZ193)</f>
        <v>0</v>
      </c>
      <c r="AZ195" s="23"/>
      <c r="BA195" s="23">
        <f>SUM(BA179:BB193)</f>
        <v>0</v>
      </c>
      <c r="BB195" s="24"/>
      <c r="BC195" s="24"/>
      <c r="BD195" s="24"/>
      <c r="BE195" s="25"/>
      <c r="BF195" s="25"/>
      <c r="BG195" s="25"/>
      <c r="BH195" s="25"/>
      <c r="BI195" s="25"/>
      <c r="BJ195" s="25"/>
    </row>
    <row r="196" spans="1:62" s="26" customFormat="1" ht="20.100000000000001" customHeight="1" x14ac:dyDescent="0.3">
      <c r="A196" s="31"/>
      <c r="B196" s="2"/>
      <c r="C196" s="16"/>
      <c r="D196" s="17"/>
      <c r="E196" s="18"/>
      <c r="F196" s="19"/>
      <c r="G196" s="20"/>
      <c r="H196" s="21"/>
      <c r="I196" s="22"/>
      <c r="J196" s="16"/>
      <c r="K196" s="23"/>
      <c r="L196" s="47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63"/>
      <c r="AC196" s="23"/>
      <c r="AD196" s="23"/>
      <c r="AE196" s="23"/>
      <c r="AF196" s="23"/>
      <c r="AG196" s="23"/>
      <c r="AH196" s="23"/>
      <c r="AI196" s="23"/>
      <c r="AJ196" s="24"/>
      <c r="AK196" s="76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67"/>
      <c r="BA196" s="24"/>
      <c r="BB196" s="24"/>
      <c r="BC196" s="24"/>
      <c r="BD196" s="24"/>
      <c r="BE196" s="25"/>
      <c r="BF196" s="25"/>
      <c r="BG196" s="25"/>
      <c r="BH196" s="25"/>
      <c r="BI196" s="25"/>
      <c r="BJ196" s="25"/>
    </row>
    <row r="197" spans="1:62" s="26" customFormat="1" ht="20.100000000000001" customHeight="1" x14ac:dyDescent="0.3">
      <c r="A197" s="30"/>
      <c r="B197" s="2"/>
      <c r="C197" s="16"/>
      <c r="D197" s="17"/>
      <c r="E197" s="18"/>
      <c r="F197" s="19"/>
      <c r="G197" s="20"/>
      <c r="H197" s="21"/>
      <c r="I197" s="22"/>
      <c r="J197" s="16"/>
      <c r="K197" s="23"/>
      <c r="L197" s="47"/>
      <c r="M197" s="23"/>
      <c r="N197" s="23"/>
      <c r="O197" s="23"/>
      <c r="P197" s="23"/>
      <c r="Q197" s="23"/>
      <c r="R197" s="23"/>
      <c r="S197" s="23"/>
      <c r="T197" s="33"/>
      <c r="U197" s="33"/>
      <c r="V197" s="23"/>
      <c r="W197" s="23"/>
      <c r="X197" s="23"/>
      <c r="Y197" s="23"/>
      <c r="Z197" s="23"/>
      <c r="AA197" s="23"/>
      <c r="AB197" s="63"/>
      <c r="AC197" s="23"/>
      <c r="AD197" s="23"/>
      <c r="AE197" s="23"/>
      <c r="AF197" s="23"/>
      <c r="AG197" s="23"/>
      <c r="AH197" s="23"/>
      <c r="AI197" s="23"/>
      <c r="AJ197" s="24"/>
      <c r="AK197" s="76"/>
      <c r="AL197" s="24"/>
      <c r="AM197" s="24"/>
      <c r="AN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67"/>
      <c r="BA197" s="24"/>
      <c r="BB197" s="24"/>
      <c r="BC197" s="24"/>
      <c r="BD197" s="24"/>
      <c r="BE197" s="25"/>
      <c r="BF197" s="25"/>
      <c r="BG197" s="25"/>
      <c r="BH197" s="25"/>
      <c r="BI197" s="25"/>
      <c r="BJ197" s="25"/>
    </row>
    <row r="198" spans="1:62" s="26" customFormat="1" ht="20.100000000000001" customHeight="1" x14ac:dyDescent="0.3">
      <c r="A198" s="30"/>
      <c r="B198" s="2"/>
      <c r="C198" s="16"/>
      <c r="D198" s="17"/>
      <c r="E198" s="18"/>
      <c r="F198" s="19"/>
      <c r="G198" s="20"/>
      <c r="H198" s="21"/>
      <c r="I198" s="22"/>
      <c r="J198" s="16"/>
      <c r="K198" s="23"/>
      <c r="L198" s="47"/>
      <c r="M198" s="23"/>
      <c r="N198" s="23"/>
      <c r="O198" s="23"/>
      <c r="P198" s="23"/>
      <c r="Q198" s="23"/>
      <c r="R198" s="23"/>
      <c r="S198" s="23"/>
      <c r="T198" s="33"/>
      <c r="U198" s="33"/>
      <c r="V198" s="23"/>
      <c r="W198" s="23"/>
      <c r="X198" s="23"/>
      <c r="Y198" s="23"/>
      <c r="Z198" s="23"/>
      <c r="AA198" s="23"/>
      <c r="AB198" s="63"/>
      <c r="AC198" s="23"/>
      <c r="AD198" s="23"/>
      <c r="AE198" s="23"/>
      <c r="AF198" s="23"/>
      <c r="AG198" s="23"/>
      <c r="AH198" s="23"/>
      <c r="AI198" s="23"/>
      <c r="AJ198" s="24"/>
      <c r="AK198" s="76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67"/>
      <c r="BA198" s="24"/>
      <c r="BB198" s="24"/>
      <c r="BC198" s="24"/>
      <c r="BD198" s="24"/>
      <c r="BE198" s="25"/>
      <c r="BF198" s="25"/>
      <c r="BG198" s="25"/>
      <c r="BH198" s="25"/>
      <c r="BI198" s="25"/>
      <c r="BJ198" s="25"/>
    </row>
    <row r="199" spans="1:62" s="26" customFormat="1" ht="20.100000000000001" customHeight="1" x14ac:dyDescent="0.3">
      <c r="A199" s="15"/>
      <c r="B199" s="2"/>
      <c r="C199" s="16"/>
      <c r="D199" s="17"/>
      <c r="E199" s="18"/>
      <c r="F199" s="19"/>
      <c r="G199" s="20"/>
      <c r="H199" s="21"/>
      <c r="I199" s="22"/>
      <c r="J199" s="16"/>
      <c r="K199" s="23"/>
      <c r="L199" s="47"/>
      <c r="M199" s="23"/>
      <c r="N199" s="23"/>
      <c r="O199" s="23"/>
      <c r="P199" s="23"/>
      <c r="Q199" s="23"/>
      <c r="R199" s="23"/>
      <c r="S199" s="23"/>
      <c r="T199" s="33"/>
      <c r="U199" s="33"/>
      <c r="V199" s="23"/>
      <c r="W199" s="23"/>
      <c r="X199" s="23"/>
      <c r="Y199" s="23"/>
      <c r="Z199" s="23"/>
      <c r="AA199" s="23"/>
      <c r="AB199" s="63"/>
      <c r="AC199" s="23"/>
      <c r="AD199" s="23"/>
      <c r="AE199" s="23"/>
      <c r="AF199" s="23"/>
      <c r="AG199" s="23"/>
      <c r="AH199" s="23"/>
      <c r="AI199" s="23"/>
      <c r="AJ199" s="24"/>
      <c r="AK199" s="76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67"/>
      <c r="BA199" s="24"/>
      <c r="BB199" s="24"/>
      <c r="BC199" s="24"/>
      <c r="BD199" s="24"/>
      <c r="BE199" s="25"/>
      <c r="BF199" s="25"/>
      <c r="BG199" s="25"/>
      <c r="BH199" s="25"/>
      <c r="BI199" s="25"/>
      <c r="BJ199" s="25"/>
    </row>
    <row r="200" spans="1:62" s="26" customFormat="1" ht="20.100000000000001" customHeight="1" x14ac:dyDescent="0.3">
      <c r="A200" s="15"/>
      <c r="B200" s="2"/>
      <c r="C200" s="16"/>
      <c r="D200" s="17"/>
      <c r="E200" s="18"/>
      <c r="F200" s="19"/>
      <c r="G200" s="20"/>
      <c r="H200" s="21"/>
      <c r="I200" s="22"/>
      <c r="J200" s="16"/>
      <c r="K200" s="23"/>
      <c r="L200" s="47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63"/>
      <c r="AC200" s="23"/>
      <c r="AD200" s="23"/>
      <c r="AE200" s="23"/>
      <c r="AF200" s="23"/>
      <c r="AG200" s="23"/>
      <c r="AH200" s="23"/>
      <c r="AI200" s="23"/>
      <c r="AJ200" s="24"/>
      <c r="AK200" s="76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67"/>
      <c r="BA200" s="24"/>
      <c r="BB200" s="24"/>
      <c r="BC200" s="24"/>
      <c r="BD200" s="24"/>
      <c r="BE200" s="25"/>
      <c r="BF200" s="25"/>
      <c r="BG200" s="25"/>
      <c r="BH200" s="25"/>
      <c r="BI200" s="25"/>
      <c r="BJ200" s="25"/>
    </row>
    <row r="201" spans="1:62" s="26" customFormat="1" ht="20.100000000000001" customHeight="1" x14ac:dyDescent="0.3">
      <c r="A201" s="15"/>
      <c r="B201" s="2"/>
      <c r="C201" s="16"/>
      <c r="D201" s="17"/>
      <c r="E201" s="18"/>
      <c r="F201" s="19"/>
      <c r="G201" s="20"/>
      <c r="H201" s="21"/>
      <c r="I201" s="22"/>
      <c r="J201" s="16"/>
      <c r="K201" s="23"/>
      <c r="L201" s="47"/>
      <c r="M201" s="23"/>
      <c r="N201" s="23"/>
      <c r="O201" s="23"/>
      <c r="P201" s="23"/>
      <c r="Q201" s="23"/>
      <c r="R201" s="23"/>
      <c r="S201" s="23"/>
      <c r="T201" s="33"/>
      <c r="U201" s="33"/>
      <c r="V201" s="23"/>
      <c r="W201" s="23"/>
      <c r="X201" s="23"/>
      <c r="Y201" s="23"/>
      <c r="Z201" s="23"/>
      <c r="AA201" s="23"/>
      <c r="AB201" s="63"/>
      <c r="AC201" s="23"/>
      <c r="AD201" s="23"/>
      <c r="AE201" s="23"/>
      <c r="AF201" s="23"/>
      <c r="AG201" s="23"/>
      <c r="AH201" s="23"/>
      <c r="AI201" s="23"/>
      <c r="AJ201" s="24"/>
      <c r="AK201" s="76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67"/>
      <c r="BA201" s="24"/>
      <c r="BB201" s="24"/>
      <c r="BC201" s="24"/>
      <c r="BD201" s="54"/>
      <c r="BE201" s="25"/>
      <c r="BF201" s="25"/>
      <c r="BG201" s="25"/>
      <c r="BH201" s="25"/>
      <c r="BI201" s="25"/>
      <c r="BJ201" s="25"/>
    </row>
    <row r="202" spans="1:62" s="26" customFormat="1" ht="20.100000000000001" customHeight="1" x14ac:dyDescent="0.3">
      <c r="A202" s="15"/>
      <c r="B202" s="2"/>
      <c r="C202" s="16"/>
      <c r="D202" s="17"/>
      <c r="E202" s="18"/>
      <c r="F202" s="19"/>
      <c r="G202" s="20"/>
      <c r="H202" s="21"/>
      <c r="I202" s="22"/>
      <c r="J202" s="16"/>
      <c r="K202" s="23"/>
      <c r="L202" s="47"/>
      <c r="M202" s="23"/>
      <c r="N202" s="23"/>
      <c r="O202" s="23"/>
      <c r="P202" s="23"/>
      <c r="Q202" s="23"/>
      <c r="R202" s="23"/>
      <c r="S202" s="23"/>
      <c r="T202" s="34"/>
      <c r="U202" s="34"/>
      <c r="V202" s="23"/>
      <c r="W202" s="23"/>
      <c r="X202" s="23"/>
      <c r="Y202" s="23"/>
      <c r="Z202" s="23"/>
      <c r="AA202" s="23"/>
      <c r="AB202" s="63"/>
      <c r="AC202" s="23"/>
      <c r="AD202" s="23"/>
      <c r="AE202" s="23"/>
      <c r="AF202" s="23"/>
      <c r="AG202" s="23"/>
      <c r="AH202" s="23"/>
      <c r="AI202" s="23"/>
      <c r="AJ202" s="24"/>
      <c r="AK202" s="76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67"/>
      <c r="BA202" s="24"/>
      <c r="BB202" s="24"/>
      <c r="BC202" s="54"/>
      <c r="BD202" s="24"/>
      <c r="BE202" s="25"/>
      <c r="BF202" s="25"/>
      <c r="BG202" s="25"/>
      <c r="BH202" s="25"/>
      <c r="BI202" s="25"/>
      <c r="BJ202" s="25"/>
    </row>
    <row r="203" spans="1:62" ht="20.100000000000001" customHeight="1" x14ac:dyDescent="0.3">
      <c r="C203" s="16"/>
      <c r="D203" s="17"/>
      <c r="E203" s="18"/>
      <c r="F203" s="19"/>
      <c r="G203" s="20"/>
      <c r="H203" s="21"/>
      <c r="I203" s="22"/>
      <c r="J203" s="16"/>
      <c r="K203" s="23"/>
      <c r="L203" s="47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63"/>
      <c r="AC203" s="23"/>
      <c r="AD203" s="23"/>
      <c r="AE203" s="23"/>
      <c r="AF203" s="23"/>
      <c r="AG203" s="23"/>
      <c r="AH203" s="23"/>
      <c r="AI203" s="23"/>
      <c r="AJ203" s="24"/>
      <c r="AK203" s="76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67"/>
      <c r="BA203" s="24"/>
      <c r="BB203" s="24"/>
      <c r="BC203" s="24"/>
      <c r="BD203" s="24"/>
    </row>
    <row r="204" spans="1:62" ht="20.100000000000001" customHeight="1" x14ac:dyDescent="0.3">
      <c r="A204" s="1" t="s">
        <v>204</v>
      </c>
      <c r="K204" s="23">
        <f>COUNT(K2:L19)</f>
        <v>0</v>
      </c>
      <c r="L204" s="23"/>
      <c r="M204" s="23">
        <f>COUNT(M2:N19)</f>
        <v>0</v>
      </c>
      <c r="N204" s="23"/>
      <c r="O204" s="23">
        <f>COUNT(O2:P19)</f>
        <v>0</v>
      </c>
      <c r="P204" s="23"/>
      <c r="Q204" s="23">
        <f>COUNT(Q2:R19)</f>
        <v>0</v>
      </c>
      <c r="R204" s="23"/>
      <c r="S204" s="23">
        <f>COUNT(S2:T19)</f>
        <v>0</v>
      </c>
      <c r="T204" s="23"/>
      <c r="U204" s="23">
        <f>COUNT(U2:V19)</f>
        <v>0</v>
      </c>
      <c r="V204" s="23"/>
      <c r="W204" s="23">
        <f>COUNT(W2:X19)</f>
        <v>0</v>
      </c>
      <c r="X204" s="23"/>
      <c r="Y204" s="23">
        <f>COUNT(Y2:Z19)</f>
        <v>0</v>
      </c>
      <c r="Z204" s="23"/>
      <c r="AA204" s="23">
        <f>COUNT(AA2:AB19)</f>
        <v>0</v>
      </c>
      <c r="AB204" s="23"/>
      <c r="AC204" s="23">
        <f>COUNT(AC2:AD19)</f>
        <v>0</v>
      </c>
      <c r="AD204" s="23"/>
      <c r="AE204" s="23">
        <f>COUNT(AE2:AF19)</f>
        <v>0</v>
      </c>
      <c r="AF204" s="23"/>
      <c r="AG204" s="23">
        <f>COUNT(AG2:AH19)</f>
        <v>0</v>
      </c>
      <c r="AH204" s="23"/>
      <c r="AI204" s="23">
        <f>COUNT(AI2:AJ19)</f>
        <v>0</v>
      </c>
      <c r="AJ204" s="23"/>
      <c r="AK204" s="77">
        <f>COUNT(AK2:AL19)</f>
        <v>0</v>
      </c>
      <c r="AL204" s="23"/>
      <c r="AM204" s="23">
        <f>COUNT(AM2:AN19)</f>
        <v>0</v>
      </c>
      <c r="AN204" s="23"/>
      <c r="AO204" s="23">
        <f>COUNT(AO2:AP19)</f>
        <v>0</v>
      </c>
      <c r="AP204" s="23"/>
      <c r="AQ204" s="23">
        <f>COUNT(AQ2:AR19)</f>
        <v>0</v>
      </c>
      <c r="AR204" s="23"/>
      <c r="AS204" s="23">
        <f>COUNT(AS2:AT19)</f>
        <v>0</v>
      </c>
      <c r="AT204" s="23"/>
      <c r="AU204" s="23">
        <f>COUNT(AU2:AV19)</f>
        <v>0</v>
      </c>
      <c r="AV204" s="23"/>
      <c r="AW204" s="23">
        <f>COUNT(AW2:AX19)</f>
        <v>0</v>
      </c>
      <c r="AX204" s="23"/>
      <c r="AY204" s="23">
        <f>COUNT(AY2:AZ19)</f>
        <v>0</v>
      </c>
      <c r="AZ204" s="23"/>
      <c r="BA204" s="23">
        <f>COUNT(BA2:BB19)</f>
        <v>0</v>
      </c>
      <c r="BB204" s="24"/>
      <c r="BC204" s="24"/>
      <c r="BD204" s="24">
        <f t="shared" ref="BD204:BD214" si="94">SUM(K204:BA204)</f>
        <v>0</v>
      </c>
    </row>
    <row r="205" spans="1:62" ht="20.100000000000001" customHeight="1" x14ac:dyDescent="0.3">
      <c r="A205" s="1" t="s">
        <v>205</v>
      </c>
      <c r="K205" s="23">
        <f>COUNT(K23:L36)</f>
        <v>0</v>
      </c>
      <c r="L205" s="23"/>
      <c r="M205" s="23">
        <f>COUNT(M23:N36)</f>
        <v>0</v>
      </c>
      <c r="N205" s="23"/>
      <c r="O205" s="23">
        <f>COUNT(O23:P36)</f>
        <v>0</v>
      </c>
      <c r="P205" s="23"/>
      <c r="Q205" s="23">
        <f>COUNT(Q23:R36)</f>
        <v>0</v>
      </c>
      <c r="R205" s="23"/>
      <c r="S205" s="23">
        <f>COUNT(S23:T36)</f>
        <v>0</v>
      </c>
      <c r="T205" s="23"/>
      <c r="U205" s="23">
        <f>COUNT(U23:V36)</f>
        <v>0</v>
      </c>
      <c r="V205" s="23"/>
      <c r="W205" s="23">
        <f>COUNT(W23:X36)</f>
        <v>0</v>
      </c>
      <c r="X205" s="23"/>
      <c r="Y205" s="23">
        <f>COUNT(Y23:Z36)</f>
        <v>0</v>
      </c>
      <c r="Z205" s="23"/>
      <c r="AA205" s="23">
        <f>COUNT(AA23:AB36)</f>
        <v>0</v>
      </c>
      <c r="AB205" s="23"/>
      <c r="AC205" s="23">
        <f>COUNT(AC23:AD36)</f>
        <v>0</v>
      </c>
      <c r="AD205" s="23"/>
      <c r="AE205" s="23">
        <f>COUNT(AE23:AF36)</f>
        <v>0</v>
      </c>
      <c r="AF205" s="23"/>
      <c r="AG205" s="23">
        <f>COUNT(AG23:AH36)</f>
        <v>0</v>
      </c>
      <c r="AH205" s="23"/>
      <c r="AI205" s="23">
        <f>COUNT(AI23:AJ36)</f>
        <v>0</v>
      </c>
      <c r="AJ205" s="23"/>
      <c r="AK205" s="77">
        <f>COUNT(AK23:AL36)</f>
        <v>0</v>
      </c>
      <c r="AL205" s="23"/>
      <c r="AM205" s="23">
        <f>COUNT(AM23:AN36)</f>
        <v>0</v>
      </c>
      <c r="AN205" s="23"/>
      <c r="AO205" s="23">
        <f>COUNT(AO23:AP36)</f>
        <v>0</v>
      </c>
      <c r="AP205" s="23"/>
      <c r="AQ205" s="23">
        <f>COUNT(AQ23:AR36)</f>
        <v>0</v>
      </c>
      <c r="AR205" s="23"/>
      <c r="AS205" s="23">
        <f>COUNT(AS23:AT36)</f>
        <v>0</v>
      </c>
      <c r="AT205" s="23"/>
      <c r="AU205" s="23">
        <f>COUNT(AU23:AV36)</f>
        <v>0</v>
      </c>
      <c r="AV205" s="23"/>
      <c r="AW205" s="23">
        <f>COUNT(AW23:AX36)</f>
        <v>0</v>
      </c>
      <c r="AX205" s="23"/>
      <c r="AY205" s="23">
        <f>COUNT(AY23:AZ36)</f>
        <v>0</v>
      </c>
      <c r="AZ205" s="23"/>
      <c r="BA205" s="23">
        <f>COUNT(BA23:BB36)</f>
        <v>0</v>
      </c>
      <c r="BB205" s="24"/>
      <c r="BC205" s="24"/>
      <c r="BD205" s="24">
        <f t="shared" si="94"/>
        <v>0</v>
      </c>
    </row>
    <row r="206" spans="1:62" ht="20.100000000000001" customHeight="1" x14ac:dyDescent="0.3">
      <c r="A206" s="1" t="s">
        <v>206</v>
      </c>
      <c r="K206" s="23">
        <f>COUNT(K40:L56)</f>
        <v>0</v>
      </c>
      <c r="L206" s="23"/>
      <c r="M206" s="23">
        <f>COUNT(M40:N56)</f>
        <v>0</v>
      </c>
      <c r="N206" s="23"/>
      <c r="O206" s="23">
        <f>COUNT(O40:P55)</f>
        <v>0</v>
      </c>
      <c r="P206" s="23"/>
      <c r="Q206" s="23">
        <f>COUNT(Q40:R55)</f>
        <v>0</v>
      </c>
      <c r="R206" s="23"/>
      <c r="S206" s="23">
        <f>COUNT(S40:T55)</f>
        <v>0</v>
      </c>
      <c r="T206" s="23"/>
      <c r="U206" s="23">
        <f>COUNT(U40:V56)</f>
        <v>0</v>
      </c>
      <c r="V206" s="23"/>
      <c r="W206" s="23">
        <f>COUNT(W40:X56)</f>
        <v>0</v>
      </c>
      <c r="X206" s="23"/>
      <c r="Y206" s="23">
        <f>COUNT(Y40:Z55)</f>
        <v>0</v>
      </c>
      <c r="Z206" s="23"/>
      <c r="AA206" s="23">
        <f>COUNT(AA40:AB55)</f>
        <v>0</v>
      </c>
      <c r="AB206" s="23"/>
      <c r="AC206" s="23">
        <f>COUNT(AC40:AD56)</f>
        <v>0</v>
      </c>
      <c r="AD206" s="23"/>
      <c r="AE206" s="23">
        <f>COUNT(AE40:AF56)</f>
        <v>0</v>
      </c>
      <c r="AF206" s="23"/>
      <c r="AG206" s="23">
        <f>COUNT(AG40:AH55)</f>
        <v>0</v>
      </c>
      <c r="AH206" s="23"/>
      <c r="AI206" s="23">
        <f>COUNT(AI40:AJ55)</f>
        <v>0</v>
      </c>
      <c r="AJ206" s="23"/>
      <c r="AK206" s="77">
        <f>COUNT(AK40:AL56)</f>
        <v>0</v>
      </c>
      <c r="AL206" s="23"/>
      <c r="AM206" s="23">
        <f>COUNT(AM40:AN56)</f>
        <v>0</v>
      </c>
      <c r="AN206" s="23"/>
      <c r="AO206" s="23">
        <f>COUNT(AO40:AP55)</f>
        <v>0</v>
      </c>
      <c r="AP206" s="23"/>
      <c r="AQ206" s="23">
        <f>COUNT(AQ40:AR55)</f>
        <v>0</v>
      </c>
      <c r="AR206" s="23"/>
      <c r="AS206" s="23">
        <f>COUNT(AS40:AT55)</f>
        <v>0</v>
      </c>
      <c r="AT206" s="23"/>
      <c r="AU206" s="23">
        <f>COUNT(AS40:AT55)</f>
        <v>0</v>
      </c>
      <c r="AV206" s="23"/>
      <c r="AW206" s="23">
        <f>COUNT(AW40:AX56)</f>
        <v>0</v>
      </c>
      <c r="AX206" s="23"/>
      <c r="AY206" s="23">
        <f>COUNT(AY40:AZ55)</f>
        <v>0</v>
      </c>
      <c r="AZ206" s="23"/>
      <c r="BA206" s="23">
        <f>COUNT(BA40:BB55)</f>
        <v>0</v>
      </c>
      <c r="BB206" s="24"/>
      <c r="BC206" s="24"/>
      <c r="BD206" s="24">
        <f t="shared" si="94"/>
        <v>0</v>
      </c>
    </row>
    <row r="207" spans="1:62" ht="20.100000000000001" customHeight="1" x14ac:dyDescent="0.3">
      <c r="A207" s="1" t="s">
        <v>207</v>
      </c>
      <c r="K207" s="23">
        <f>COUNT(K60:L74)</f>
        <v>0</v>
      </c>
      <c r="L207" s="23"/>
      <c r="M207" s="23">
        <f>COUNT(M60:N74)</f>
        <v>0</v>
      </c>
      <c r="N207" s="23"/>
      <c r="O207" s="23">
        <f>COUNT(O60:P74)</f>
        <v>0</v>
      </c>
      <c r="P207" s="23"/>
      <c r="Q207" s="23">
        <f>COUNT(Q60:R74)</f>
        <v>0</v>
      </c>
      <c r="R207" s="23"/>
      <c r="S207" s="23">
        <f>COUNT(S60:T74)</f>
        <v>0</v>
      </c>
      <c r="T207" s="23"/>
      <c r="U207" s="23">
        <f>COUNT(U60:V74)</f>
        <v>0</v>
      </c>
      <c r="V207" s="23"/>
      <c r="W207" s="23">
        <f>COUNT(W60:X74)</f>
        <v>0</v>
      </c>
      <c r="X207" s="23"/>
      <c r="Y207" s="23">
        <f>COUNT(Y60:Z74)</f>
        <v>0</v>
      </c>
      <c r="Z207" s="23"/>
      <c r="AA207" s="23">
        <f>COUNT(AA60:AB74)</f>
        <v>0</v>
      </c>
      <c r="AB207" s="23"/>
      <c r="AC207" s="23">
        <f>COUNT(AC60:AD74)</f>
        <v>0</v>
      </c>
      <c r="AD207" s="23"/>
      <c r="AE207" s="23">
        <f>COUNT(AE60:AF74)</f>
        <v>0</v>
      </c>
      <c r="AF207" s="23"/>
      <c r="AG207" s="23">
        <f>COUNT(AG60:AH74)</f>
        <v>0</v>
      </c>
      <c r="AH207" s="23"/>
      <c r="AI207" s="23">
        <f>COUNT(AI60:AJ74)</f>
        <v>0</v>
      </c>
      <c r="AJ207" s="23"/>
      <c r="AK207" s="77">
        <f>COUNT(AK60:AL74)</f>
        <v>0</v>
      </c>
      <c r="AL207" s="23"/>
      <c r="AM207" s="23">
        <f>COUNT(AM60:AN74)</f>
        <v>0</v>
      </c>
      <c r="AN207" s="23"/>
      <c r="AO207" s="23">
        <f>COUNT(AO60:AP74)</f>
        <v>0</v>
      </c>
      <c r="AP207" s="23"/>
      <c r="AQ207" s="23">
        <f>COUNT(AQ60:AR74)</f>
        <v>0</v>
      </c>
      <c r="AR207" s="23"/>
      <c r="AS207" s="23">
        <f>COUNT(AS60:AT74)</f>
        <v>0</v>
      </c>
      <c r="AT207" s="23"/>
      <c r="AU207" s="23">
        <f>COUNT(AU60:AV74)</f>
        <v>0</v>
      </c>
      <c r="AV207" s="23"/>
      <c r="AW207" s="23">
        <f>COUNT(AW60:AX74)</f>
        <v>0</v>
      </c>
      <c r="AX207" s="23"/>
      <c r="AY207" s="23">
        <f>COUNT(AY60:AZ74)</f>
        <v>0</v>
      </c>
      <c r="AZ207" s="23"/>
      <c r="BA207" s="23">
        <f>COUNT(BA60:BB74)</f>
        <v>0</v>
      </c>
      <c r="BB207" s="24"/>
      <c r="BC207" s="24"/>
      <c r="BD207" s="24">
        <f t="shared" si="94"/>
        <v>0</v>
      </c>
    </row>
    <row r="208" spans="1:62" ht="20.100000000000001" customHeight="1" x14ac:dyDescent="0.3">
      <c r="A208" s="1" t="s">
        <v>104</v>
      </c>
      <c r="K208" s="23">
        <f>COUNT(K79:L95)</f>
        <v>0</v>
      </c>
      <c r="L208" s="23"/>
      <c r="M208" s="23">
        <f>COUNT(M79:N95)</f>
        <v>0</v>
      </c>
      <c r="N208" s="23"/>
      <c r="O208" s="23">
        <f>COUNT(O79:P95)</f>
        <v>0</v>
      </c>
      <c r="P208" s="23"/>
      <c r="Q208" s="23">
        <f>COUNT(Q79:R95)</f>
        <v>0</v>
      </c>
      <c r="R208" s="23"/>
      <c r="S208" s="23">
        <f>COUNT(S79:T95)</f>
        <v>0</v>
      </c>
      <c r="T208" s="23"/>
      <c r="U208" s="23">
        <f>COUNT(U79:V95)</f>
        <v>0</v>
      </c>
      <c r="V208" s="23"/>
      <c r="W208" s="23">
        <f>COUNT(W79:X94)</f>
        <v>0</v>
      </c>
      <c r="X208" s="23"/>
      <c r="Y208" s="23">
        <f>COUNT(Y79:Z95)</f>
        <v>0</v>
      </c>
      <c r="Z208" s="23"/>
      <c r="AA208" s="23">
        <f>COUNT(AA79:AB94)</f>
        <v>0</v>
      </c>
      <c r="AB208" s="23"/>
      <c r="AC208" s="23">
        <f>COUNT(AC79:AD94)</f>
        <v>0</v>
      </c>
      <c r="AD208" s="23"/>
      <c r="AE208" s="23">
        <f>COUNT(AE79:AF95)</f>
        <v>0</v>
      </c>
      <c r="AF208" s="23"/>
      <c r="AG208" s="23">
        <f>COUNT(AG79:AH95)</f>
        <v>0</v>
      </c>
      <c r="AH208" s="23"/>
      <c r="AI208" s="23">
        <f>COUNT(AI79:AJ94)</f>
        <v>0</v>
      </c>
      <c r="AJ208" s="23"/>
      <c r="AK208" s="77">
        <f>COUNT(AK79:AL94)</f>
        <v>0</v>
      </c>
      <c r="AL208" s="23"/>
      <c r="AM208" s="23">
        <f>COUNT(AM79:AN95)</f>
        <v>0</v>
      </c>
      <c r="AN208" s="23"/>
      <c r="AO208" s="23">
        <f>COUNT(AO79:AP95)</f>
        <v>0</v>
      </c>
      <c r="AP208" s="23"/>
      <c r="AQ208" s="23">
        <f>COUNT(AQ79:AR94)</f>
        <v>0</v>
      </c>
      <c r="AR208" s="23"/>
      <c r="AS208" s="23">
        <f>COUNT(AS79:AT95)</f>
        <v>0</v>
      </c>
      <c r="AT208" s="23"/>
      <c r="AU208" s="23">
        <f>COUNT(AU79:AV94)</f>
        <v>0</v>
      </c>
      <c r="AV208" s="23"/>
      <c r="AW208" s="23">
        <f>COUNT(AW79:AX94)</f>
        <v>0</v>
      </c>
      <c r="AX208" s="23"/>
      <c r="AY208" s="23">
        <f>COUNT(AY79:AZ95)</f>
        <v>0</v>
      </c>
      <c r="AZ208" s="23"/>
      <c r="BA208" s="23">
        <f>COUNT(BA79:BB94)</f>
        <v>0</v>
      </c>
      <c r="BB208" s="24"/>
      <c r="BC208" s="24"/>
      <c r="BD208" s="24">
        <f t="shared" si="94"/>
        <v>0</v>
      </c>
    </row>
    <row r="209" spans="1:62" ht="20.100000000000001" customHeight="1" x14ac:dyDescent="0.3">
      <c r="A209" s="1" t="s">
        <v>121</v>
      </c>
      <c r="K209" s="23">
        <f>COUNT(K99:L112)</f>
        <v>0</v>
      </c>
      <c r="L209" s="23"/>
      <c r="M209" s="23">
        <f>COUNT(M99:N112)</f>
        <v>0</v>
      </c>
      <c r="N209" s="23"/>
      <c r="O209" s="23">
        <f>COUNT(O99:P112)</f>
        <v>0</v>
      </c>
      <c r="P209" s="23"/>
      <c r="Q209" s="23">
        <f>COUNT(Q99:R112)</f>
        <v>0</v>
      </c>
      <c r="R209" s="23"/>
      <c r="S209" s="23">
        <f>COUNT(S99:T112)</f>
        <v>0</v>
      </c>
      <c r="T209" s="23"/>
      <c r="U209" s="23">
        <f>COUNT(U99:V112)</f>
        <v>0</v>
      </c>
      <c r="V209" s="23"/>
      <c r="W209" s="23">
        <f>COUNT(W99:X112)</f>
        <v>0</v>
      </c>
      <c r="X209" s="23"/>
      <c r="Y209" s="23">
        <f>COUNT(Y99:Z112)</f>
        <v>0</v>
      </c>
      <c r="Z209" s="23"/>
      <c r="AA209" s="23">
        <f>COUNT(AA99:AB112)</f>
        <v>0</v>
      </c>
      <c r="AB209" s="23"/>
      <c r="AC209" s="23">
        <f>COUNT(AC99:AD112)</f>
        <v>0</v>
      </c>
      <c r="AD209" s="23"/>
      <c r="AE209" s="23">
        <f>COUNT(AE99:AF112)</f>
        <v>0</v>
      </c>
      <c r="AF209" s="23"/>
      <c r="AG209" s="23">
        <f>COUNT(AG99:AH112)</f>
        <v>0</v>
      </c>
      <c r="AH209" s="23"/>
      <c r="AI209" s="23">
        <f>COUNT(AI99:AJ112)</f>
        <v>0</v>
      </c>
      <c r="AJ209" s="23"/>
      <c r="AK209" s="77">
        <f>COUNT(AK99:AL112)</f>
        <v>0</v>
      </c>
      <c r="AL209" s="23"/>
      <c r="AM209" s="23">
        <f>COUNT(AM99:AN112)</f>
        <v>0</v>
      </c>
      <c r="AN209" s="23"/>
      <c r="AO209" s="23">
        <f>COUNT(AO99:AP112)</f>
        <v>0</v>
      </c>
      <c r="AP209" s="23"/>
      <c r="AQ209" s="23">
        <f>COUNT(AQ99:AR112)</f>
        <v>0</v>
      </c>
      <c r="AR209" s="23"/>
      <c r="AS209" s="23">
        <f>COUNT(AS99:AT112)</f>
        <v>0</v>
      </c>
      <c r="AT209" s="23"/>
      <c r="AU209" s="23">
        <f>COUNT(AU99:AV112)</f>
        <v>0</v>
      </c>
      <c r="AV209" s="23"/>
      <c r="AW209" s="23">
        <f>COUNT(AW99:AX112)</f>
        <v>0</v>
      </c>
      <c r="AX209" s="23"/>
      <c r="AY209" s="23">
        <f>COUNT(AY99:AZ112)</f>
        <v>0</v>
      </c>
      <c r="AZ209" s="23"/>
      <c r="BA209" s="23">
        <f>COUNT(BA99:BB112)</f>
        <v>0</v>
      </c>
      <c r="BB209" s="24"/>
      <c r="BC209" s="24"/>
      <c r="BD209" s="24">
        <f t="shared" si="94"/>
        <v>0</v>
      </c>
    </row>
    <row r="210" spans="1:62" ht="20.100000000000001" customHeight="1" x14ac:dyDescent="0.3">
      <c r="A210" s="1" t="s">
        <v>135</v>
      </c>
      <c r="K210" s="23">
        <f>COUNT(K116:L128)</f>
        <v>0</v>
      </c>
      <c r="L210" s="23"/>
      <c r="M210" s="23">
        <f>COUNT(M116:N128)</f>
        <v>0</v>
      </c>
      <c r="N210" s="23"/>
      <c r="O210" s="23">
        <f>COUNT(O116:P128)</f>
        <v>0</v>
      </c>
      <c r="P210" s="23"/>
      <c r="Q210" s="23">
        <f>COUNT(Q116:R128)</f>
        <v>0</v>
      </c>
      <c r="R210" s="23"/>
      <c r="S210" s="23">
        <f>COUNT(S116:T128)</f>
        <v>0</v>
      </c>
      <c r="T210" s="23"/>
      <c r="U210" s="23">
        <f>COUNT(U116:V128)</f>
        <v>0</v>
      </c>
      <c r="V210" s="23"/>
      <c r="W210" s="23">
        <f>COUNT(W116:X128)</f>
        <v>0</v>
      </c>
      <c r="X210" s="23"/>
      <c r="Y210" s="23">
        <f>COUNT(Y116:Z128)</f>
        <v>0</v>
      </c>
      <c r="Z210" s="23"/>
      <c r="AA210" s="23">
        <f>COUNT(AA116:AB128)</f>
        <v>0</v>
      </c>
      <c r="AB210" s="23"/>
      <c r="AC210" s="23">
        <f>COUNT(AC116:AD128)</f>
        <v>0</v>
      </c>
      <c r="AD210" s="23"/>
      <c r="AE210" s="23">
        <f>COUNT(AE116:AF128)</f>
        <v>0</v>
      </c>
      <c r="AF210" s="23"/>
      <c r="AG210" s="23">
        <f>COUNT(AG116:AH128)</f>
        <v>0</v>
      </c>
      <c r="AH210" s="23"/>
      <c r="AI210" s="23">
        <f>COUNT(AI116:AJ128)</f>
        <v>0</v>
      </c>
      <c r="AJ210" s="23"/>
      <c r="AK210" s="77">
        <f>COUNT(AK116:AL128)</f>
        <v>0</v>
      </c>
      <c r="AL210" s="23"/>
      <c r="AM210" s="23">
        <f>COUNT(AM116:AN128)</f>
        <v>0</v>
      </c>
      <c r="AN210" s="23"/>
      <c r="AO210" s="23">
        <f>COUNT(AO116:AP128)</f>
        <v>0</v>
      </c>
      <c r="AP210" s="23"/>
      <c r="AQ210" s="23">
        <f>COUNT(AQ116:AR128)</f>
        <v>0</v>
      </c>
      <c r="AR210" s="23"/>
      <c r="AS210" s="23">
        <f>COUNT(AS116:AT128)</f>
        <v>0</v>
      </c>
      <c r="AT210" s="23"/>
      <c r="AU210" s="23">
        <f>COUNT(AU116:AV128)</f>
        <v>0</v>
      </c>
      <c r="AV210" s="23"/>
      <c r="AW210" s="23">
        <f>COUNT(AW116:AX128)</f>
        <v>0</v>
      </c>
      <c r="AX210" s="23"/>
      <c r="AY210" s="23">
        <f>COUNT(AY116:AZ128)</f>
        <v>0</v>
      </c>
      <c r="AZ210" s="23"/>
      <c r="BA210" s="23">
        <f>COUNT(BA116:BB128)</f>
        <v>0</v>
      </c>
      <c r="BB210" s="24"/>
      <c r="BC210" s="24"/>
      <c r="BD210" s="24">
        <f t="shared" si="94"/>
        <v>0</v>
      </c>
    </row>
    <row r="211" spans="1:62" ht="20.100000000000001" customHeight="1" x14ac:dyDescent="0.3">
      <c r="A211" s="1" t="s">
        <v>208</v>
      </c>
      <c r="K211" s="23">
        <f>COUNT(K132:L145)</f>
        <v>0</v>
      </c>
      <c r="L211" s="23"/>
      <c r="M211" s="23">
        <f>COUNT(M132:N145)</f>
        <v>0</v>
      </c>
      <c r="N211" s="23"/>
      <c r="O211" s="23">
        <f>COUNT(O132:P145)</f>
        <v>0</v>
      </c>
      <c r="P211" s="23"/>
      <c r="Q211" s="23">
        <f>COUNT(Q132:R145)</f>
        <v>0</v>
      </c>
      <c r="R211" s="23"/>
      <c r="S211" s="23">
        <f>COUNT(S132:T145)</f>
        <v>0</v>
      </c>
      <c r="T211" s="23"/>
      <c r="U211" s="23">
        <f>COUNT(U132:V145)</f>
        <v>0</v>
      </c>
      <c r="V211" s="23"/>
      <c r="W211" s="23">
        <f>COUNT(W132:X145)</f>
        <v>0</v>
      </c>
      <c r="X211" s="23"/>
      <c r="Y211" s="23">
        <f>COUNT(Y132:Z145)</f>
        <v>0</v>
      </c>
      <c r="Z211" s="23"/>
      <c r="AA211" s="23">
        <f>COUNT(AA132:AB145)</f>
        <v>0</v>
      </c>
      <c r="AB211" s="23"/>
      <c r="AC211" s="23">
        <f>COUNT(AC132:AD145)</f>
        <v>0</v>
      </c>
      <c r="AD211" s="23"/>
      <c r="AE211" s="23">
        <f>COUNT(AE132:AF145)</f>
        <v>0</v>
      </c>
      <c r="AF211" s="23"/>
      <c r="AG211" s="23">
        <f>COUNT(AG132:AH145)</f>
        <v>0</v>
      </c>
      <c r="AH211" s="23"/>
      <c r="AI211" s="23">
        <f>COUNT(AI132:AJ145)</f>
        <v>0</v>
      </c>
      <c r="AJ211" s="23"/>
      <c r="AK211" s="77">
        <f>COUNT(AK132:AL145)</f>
        <v>0</v>
      </c>
      <c r="AL211" s="23"/>
      <c r="AM211" s="23">
        <f>COUNT(AM132:AN145)</f>
        <v>0</v>
      </c>
      <c r="AN211" s="23"/>
      <c r="AO211" s="23">
        <f>COUNT(AO132:AP145)</f>
        <v>0</v>
      </c>
      <c r="AP211" s="23"/>
      <c r="AQ211" s="23">
        <f>COUNT(AQ132:AR145)</f>
        <v>0</v>
      </c>
      <c r="AR211" s="23"/>
      <c r="AS211" s="23">
        <f>COUNT(AS132:AT145)</f>
        <v>0</v>
      </c>
      <c r="AT211" s="23"/>
      <c r="AU211" s="23">
        <f>COUNT(AU132:AV145)</f>
        <v>0</v>
      </c>
      <c r="AV211" s="23"/>
      <c r="AW211" s="23">
        <f>COUNT(AW132:AX145)</f>
        <v>0</v>
      </c>
      <c r="AX211" s="23"/>
      <c r="AY211" s="23">
        <f>COUNT(AY132:AZ145)</f>
        <v>0</v>
      </c>
      <c r="AZ211" s="23"/>
      <c r="BA211" s="23">
        <f>COUNT(BA132:BB145)</f>
        <v>0</v>
      </c>
      <c r="BB211" s="24"/>
      <c r="BC211" s="24"/>
      <c r="BD211" s="24">
        <f t="shared" si="94"/>
        <v>0</v>
      </c>
    </row>
    <row r="212" spans="1:62" ht="20.100000000000001" customHeight="1" x14ac:dyDescent="0.3">
      <c r="A212" s="1" t="s">
        <v>164</v>
      </c>
      <c r="K212" s="23">
        <f>COUNT(K149:L159)</f>
        <v>0</v>
      </c>
      <c r="L212" s="23"/>
      <c r="M212" s="23">
        <f>COUNT(M149:N160)</f>
        <v>0</v>
      </c>
      <c r="N212" s="23"/>
      <c r="O212" s="23">
        <f>COUNT(O149:P160)</f>
        <v>0</v>
      </c>
      <c r="P212" s="23"/>
      <c r="Q212" s="23">
        <f>COUNT(Q149:R160)</f>
        <v>0</v>
      </c>
      <c r="R212" s="23"/>
      <c r="S212" s="23">
        <f>COUNT(S149:T160)</f>
        <v>0</v>
      </c>
      <c r="T212" s="23"/>
      <c r="U212" s="23">
        <f>COUNT(U149:V159)</f>
        <v>0</v>
      </c>
      <c r="V212" s="23"/>
      <c r="W212" s="23">
        <f>COUNT(W149:X160)</f>
        <v>0</v>
      </c>
      <c r="X212" s="23"/>
      <c r="Y212" s="23">
        <f>COUNT(Y149:Z160)</f>
        <v>0</v>
      </c>
      <c r="Z212" s="23"/>
      <c r="AA212" s="23">
        <f>COUNT(AA149:AB160)</f>
        <v>0</v>
      </c>
      <c r="AB212" s="23"/>
      <c r="AC212" s="23">
        <f>COUNT(AC149:AD160)</f>
        <v>0</v>
      </c>
      <c r="AD212" s="23"/>
      <c r="AE212" s="23">
        <f>COUNT(AE149:AF159)</f>
        <v>0</v>
      </c>
      <c r="AF212" s="23"/>
      <c r="AG212" s="23">
        <f>COUNT(AG149:AH159)</f>
        <v>0</v>
      </c>
      <c r="AH212" s="23"/>
      <c r="AI212" s="23">
        <f>COUNT(AI149:AJ160)</f>
        <v>0</v>
      </c>
      <c r="AJ212" s="23"/>
      <c r="AK212" s="77">
        <f>COUNT(AK149:AL160)</f>
        <v>0</v>
      </c>
      <c r="AL212" s="23"/>
      <c r="AM212" s="23">
        <f>COUNT(AM149:AN160)</f>
        <v>0</v>
      </c>
      <c r="AN212" s="23"/>
      <c r="AO212" s="23">
        <f>COUNT(AO149:AP160)</f>
        <v>0</v>
      </c>
      <c r="AP212" s="23"/>
      <c r="AQ212" s="23">
        <f>COUNT(AQ149:AR159)</f>
        <v>0</v>
      </c>
      <c r="AR212" s="23"/>
      <c r="AS212" s="23">
        <f>COUNT(AS149:AT160)</f>
        <v>0</v>
      </c>
      <c r="AT212" s="23"/>
      <c r="AU212" s="23">
        <f>COUNT(AU149:AV160)</f>
        <v>0</v>
      </c>
      <c r="AV212" s="23"/>
      <c r="AW212" s="23">
        <f>COUNT(AW149:AX160)</f>
        <v>0</v>
      </c>
      <c r="AX212" s="23"/>
      <c r="AY212" s="23">
        <f>COUNT(AY149:AZ160)</f>
        <v>0</v>
      </c>
      <c r="AZ212" s="23"/>
      <c r="BA212" s="23">
        <f>COUNT(BA149:BB160)</f>
        <v>0</v>
      </c>
      <c r="BB212" s="24"/>
      <c r="BC212" s="24"/>
      <c r="BD212" s="24">
        <f t="shared" si="94"/>
        <v>0</v>
      </c>
    </row>
    <row r="213" spans="1:62" ht="20.100000000000001" customHeight="1" x14ac:dyDescent="0.3">
      <c r="A213" s="1" t="s">
        <v>177</v>
      </c>
      <c r="K213" s="23">
        <f>COUNT(K166:L176)</f>
        <v>0</v>
      </c>
      <c r="L213" s="23"/>
      <c r="M213" s="23">
        <f>COUNT(M166:N176)</f>
        <v>0</v>
      </c>
      <c r="N213" s="23"/>
      <c r="O213" s="23">
        <f>COUNT(O166:P175)</f>
        <v>0</v>
      </c>
      <c r="P213" s="23"/>
      <c r="Q213" s="23">
        <f>COUNT(Q166:R176)</f>
        <v>0</v>
      </c>
      <c r="R213" s="23"/>
      <c r="S213" s="23">
        <f>COUNT(S166:T175)</f>
        <v>0</v>
      </c>
      <c r="T213" s="23"/>
      <c r="U213" s="23">
        <f>COUNT(U166:V176)</f>
        <v>0</v>
      </c>
      <c r="V213" s="23"/>
      <c r="W213" s="23">
        <f>COUNT(W166:X175)</f>
        <v>0</v>
      </c>
      <c r="X213" s="23"/>
      <c r="Y213" s="23">
        <f>COUNT(Y166:Z175)</f>
        <v>0</v>
      </c>
      <c r="Z213" s="23"/>
      <c r="AA213" s="23">
        <f>COUNT(AA166:AB175)</f>
        <v>0</v>
      </c>
      <c r="AB213" s="23"/>
      <c r="AC213" s="23">
        <f>COUNT(AC166:AD176)</f>
        <v>0</v>
      </c>
      <c r="AD213" s="23"/>
      <c r="AE213" s="23">
        <f>COUNT(AE166:AF176)</f>
        <v>0</v>
      </c>
      <c r="AF213" s="23"/>
      <c r="AG213" s="23">
        <f>COUNT(AG166:AH176)</f>
        <v>0</v>
      </c>
      <c r="AH213" s="23"/>
      <c r="AI213" s="23">
        <f>COUNT(AI166:AJ176)</f>
        <v>0</v>
      </c>
      <c r="AJ213" s="23"/>
      <c r="AK213" s="77">
        <f>COUNT(AK166:AL175)</f>
        <v>0</v>
      </c>
      <c r="AL213" s="23"/>
      <c r="AM213" s="23">
        <f>COUNT(AM166:AN175)</f>
        <v>0</v>
      </c>
      <c r="AN213" s="23"/>
      <c r="AO213" s="23">
        <f>COUNT(AO166:AP175)</f>
        <v>0</v>
      </c>
      <c r="AP213" s="23"/>
      <c r="AQ213" s="23">
        <f>COUNT(AQ166:AR175)</f>
        <v>0</v>
      </c>
      <c r="AR213" s="23"/>
      <c r="AS213" s="23">
        <f>COUNT(AS166:AT175)</f>
        <v>0</v>
      </c>
      <c r="AT213" s="23"/>
      <c r="AU213" s="23">
        <f>COUNT(AU166:AV175)</f>
        <v>0</v>
      </c>
      <c r="AV213" s="23"/>
      <c r="AW213" s="23">
        <f>COUNT(AW166:AX176)</f>
        <v>0</v>
      </c>
      <c r="AX213" s="23"/>
      <c r="AY213" s="23">
        <f>COUNT(AY166:AZ176)</f>
        <v>0</v>
      </c>
      <c r="AZ213" s="23"/>
      <c r="BA213" s="23">
        <f>COUNT(BA166:BB175)</f>
        <v>0</v>
      </c>
      <c r="BB213" s="54"/>
      <c r="BC213" s="54"/>
      <c r="BD213" s="24">
        <f t="shared" si="94"/>
        <v>0</v>
      </c>
    </row>
    <row r="214" spans="1:62" ht="19.95" customHeight="1" x14ac:dyDescent="0.3">
      <c r="A214" s="1" t="s">
        <v>188</v>
      </c>
      <c r="K214" s="23">
        <f>COUNT(K179:L193)</f>
        <v>0</v>
      </c>
      <c r="L214" s="23"/>
      <c r="M214" s="23">
        <f>COUNT(M179:N193)</f>
        <v>0</v>
      </c>
      <c r="N214" s="23"/>
      <c r="O214" s="23">
        <f>COUNT(O179:P193)</f>
        <v>0</v>
      </c>
      <c r="P214" s="23"/>
      <c r="Q214" s="23">
        <f>COUNT(Q179:R193)</f>
        <v>0</v>
      </c>
      <c r="R214" s="23"/>
      <c r="S214" s="23">
        <f>COUNT(S179:T193)</f>
        <v>0</v>
      </c>
      <c r="T214" s="23"/>
      <c r="U214" s="23">
        <f>COUNT(U179:V193)</f>
        <v>0</v>
      </c>
      <c r="V214" s="23"/>
      <c r="W214" s="23">
        <f>COUNT(W179:X193)</f>
        <v>0</v>
      </c>
      <c r="X214" s="23"/>
      <c r="Y214" s="23">
        <f>COUNT(Y179:Z193)</f>
        <v>0</v>
      </c>
      <c r="Z214" s="23"/>
      <c r="AA214" s="23">
        <f>COUNT(AA179:AB193)</f>
        <v>0</v>
      </c>
      <c r="AB214" s="23"/>
      <c r="AC214" s="23">
        <f>COUNT(AC179:AD193)</f>
        <v>0</v>
      </c>
      <c r="AD214" s="23"/>
      <c r="AE214" s="23">
        <f>COUNT(AE179:AF193)</f>
        <v>0</v>
      </c>
      <c r="AF214" s="23"/>
      <c r="AG214" s="23">
        <f>COUNT(AG179:AH193)</f>
        <v>0</v>
      </c>
      <c r="AH214" s="23"/>
      <c r="AI214" s="23">
        <f>COUNT(AI179:AJ193)</f>
        <v>0</v>
      </c>
      <c r="AJ214" s="23"/>
      <c r="AK214" s="77">
        <f>COUNT(AK179:AL193)</f>
        <v>0</v>
      </c>
      <c r="AL214" s="23"/>
      <c r="AM214" s="23">
        <f>COUNT(AM179:AN193)</f>
        <v>0</v>
      </c>
      <c r="AN214" s="23"/>
      <c r="AO214" s="23">
        <f>COUNT(AO179:AP193)</f>
        <v>0</v>
      </c>
      <c r="AP214" s="23"/>
      <c r="AQ214" s="23">
        <f>COUNT(AQ179:AR193)</f>
        <v>0</v>
      </c>
      <c r="AR214" s="23"/>
      <c r="AS214" s="23">
        <f>COUNT(AS179:AT193)</f>
        <v>0</v>
      </c>
      <c r="AT214" s="23"/>
      <c r="AU214" s="23">
        <f>COUNT(AU179:AV193)</f>
        <v>0</v>
      </c>
      <c r="AV214" s="23"/>
      <c r="AW214" s="23">
        <f>COUNT(AW179:AX193)</f>
        <v>0</v>
      </c>
      <c r="AX214" s="23"/>
      <c r="AY214" s="23">
        <f>COUNT(AY179:AZ193)</f>
        <v>0</v>
      </c>
      <c r="AZ214" s="23"/>
      <c r="BA214" s="23">
        <f>COUNT(BA179:BB193)</f>
        <v>0</v>
      </c>
      <c r="BB214" s="24"/>
      <c r="BC214" s="24"/>
      <c r="BD214" s="24">
        <f t="shared" si="94"/>
        <v>0</v>
      </c>
    </row>
    <row r="215" spans="1:62" s="26" customFormat="1" ht="38.25" customHeight="1" x14ac:dyDescent="0.3">
      <c r="A215" s="35"/>
      <c r="B215" s="36"/>
      <c r="C215" s="36"/>
      <c r="D215" s="36"/>
      <c r="E215" s="36"/>
      <c r="F215" s="36"/>
      <c r="G215" s="36"/>
      <c r="H215" s="36"/>
      <c r="I215" s="36"/>
      <c r="J215" s="36"/>
      <c r="K215" s="23"/>
      <c r="L215" s="47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63"/>
      <c r="AC215" s="23"/>
      <c r="AD215" s="37"/>
      <c r="AE215" s="37"/>
      <c r="AF215" s="37"/>
      <c r="AG215" s="37"/>
      <c r="AH215" s="37"/>
      <c r="AI215" s="37"/>
      <c r="AJ215" s="38"/>
      <c r="AK215" s="80"/>
      <c r="AL215" s="38"/>
      <c r="AM215" s="38"/>
      <c r="AN215" s="38"/>
      <c r="AO215" s="38"/>
      <c r="AQ215" s="38"/>
      <c r="AR215" s="24"/>
      <c r="AS215" s="24"/>
      <c r="AT215" s="24"/>
      <c r="AU215" s="24"/>
      <c r="AV215" s="24"/>
      <c r="AW215" s="24"/>
      <c r="AX215" s="24"/>
      <c r="AY215" s="24"/>
      <c r="AZ215" s="67"/>
      <c r="BA215" s="24"/>
      <c r="BB215" s="24"/>
      <c r="BC215" s="24"/>
      <c r="BD215" s="24"/>
      <c r="BE215" s="25"/>
      <c r="BF215" s="25"/>
      <c r="BG215" s="25"/>
      <c r="BH215" s="25"/>
      <c r="BI215" s="25"/>
      <c r="BJ215" s="25"/>
    </row>
    <row r="216" spans="1:62" s="26" customFormat="1" ht="38.25" customHeight="1" x14ac:dyDescent="0.3">
      <c r="A216" s="35" t="s">
        <v>209</v>
      </c>
      <c r="B216" s="36"/>
      <c r="C216" s="36"/>
      <c r="D216" s="36"/>
      <c r="E216" s="36"/>
      <c r="F216" s="36"/>
      <c r="G216" s="36"/>
      <c r="H216" s="36"/>
      <c r="I216" s="36"/>
      <c r="J216" s="36"/>
      <c r="K216" s="23">
        <f>SUM(K204:K214)</f>
        <v>0</v>
      </c>
      <c r="L216" s="23"/>
      <c r="M216" s="23">
        <f>SUM(M204:M214)</f>
        <v>0</v>
      </c>
      <c r="N216" s="23"/>
      <c r="O216" s="23">
        <f>SUM(O204:O214)</f>
        <v>0</v>
      </c>
      <c r="P216" s="23"/>
      <c r="Q216" s="23">
        <f>SUM(Q204:Q214)</f>
        <v>0</v>
      </c>
      <c r="R216" s="23"/>
      <c r="S216" s="23">
        <f>SUM(S204:S214)</f>
        <v>0</v>
      </c>
      <c r="T216" s="23"/>
      <c r="U216" s="23">
        <f>SUM(U204:U214)</f>
        <v>0</v>
      </c>
      <c r="V216" s="23"/>
      <c r="W216" s="23">
        <f>SUM(W204:W214)</f>
        <v>0</v>
      </c>
      <c r="X216" s="23"/>
      <c r="Y216" s="23">
        <f>SUM(Y204:Y214)</f>
        <v>0</v>
      </c>
      <c r="Z216" s="23"/>
      <c r="AA216" s="23">
        <f>SUM(AA204:AA214)</f>
        <v>0</v>
      </c>
      <c r="AB216" s="23"/>
      <c r="AC216" s="23">
        <f>SUM(AC204:AC214)</f>
        <v>0</v>
      </c>
      <c r="AD216" s="23"/>
      <c r="AE216" s="23">
        <f>SUM(AE204:AE214)</f>
        <v>0</v>
      </c>
      <c r="AF216" s="23"/>
      <c r="AG216" s="23">
        <f t="shared" ref="AG216:BA216" si="95">SUM(AG204:AG214)</f>
        <v>0</v>
      </c>
      <c r="AH216" s="23"/>
      <c r="AI216" s="23">
        <f t="shared" si="95"/>
        <v>0</v>
      </c>
      <c r="AJ216" s="23"/>
      <c r="AK216" s="77">
        <f t="shared" si="95"/>
        <v>0</v>
      </c>
      <c r="AL216" s="23"/>
      <c r="AM216" s="23">
        <f t="shared" si="95"/>
        <v>0</v>
      </c>
      <c r="AN216" s="23"/>
      <c r="AO216" s="23">
        <f t="shared" si="95"/>
        <v>0</v>
      </c>
      <c r="AP216" s="23"/>
      <c r="AQ216" s="23">
        <f t="shared" si="95"/>
        <v>0</v>
      </c>
      <c r="AR216" s="23"/>
      <c r="AS216" s="23">
        <f t="shared" si="95"/>
        <v>0</v>
      </c>
      <c r="AT216" s="23"/>
      <c r="AU216" s="23">
        <f t="shared" si="95"/>
        <v>0</v>
      </c>
      <c r="AV216" s="23"/>
      <c r="AW216" s="23">
        <f t="shared" si="95"/>
        <v>0</v>
      </c>
      <c r="AX216" s="23"/>
      <c r="AY216" s="23">
        <f t="shared" si="95"/>
        <v>0</v>
      </c>
      <c r="AZ216" s="23"/>
      <c r="BA216" s="23">
        <f t="shared" si="95"/>
        <v>0</v>
      </c>
      <c r="BB216" s="24"/>
      <c r="BC216" s="24"/>
      <c r="BD216" s="24">
        <f>SUM(BD204:BD214)</f>
        <v>0</v>
      </c>
      <c r="BE216" s="25"/>
      <c r="BF216" s="25"/>
      <c r="BG216" s="25"/>
      <c r="BH216" s="25"/>
      <c r="BI216" s="25"/>
      <c r="BJ216" s="25"/>
    </row>
    <row r="217" spans="1:62" s="26" customFormat="1" ht="38.25" customHeight="1" x14ac:dyDescent="0.3">
      <c r="A217" s="35"/>
      <c r="B217" s="36"/>
      <c r="C217" s="36"/>
      <c r="D217" s="36"/>
      <c r="E217" s="36"/>
      <c r="F217" s="36"/>
      <c r="G217" s="36"/>
      <c r="H217" s="36"/>
      <c r="I217" s="36"/>
      <c r="J217" s="36"/>
      <c r="K217" s="23"/>
      <c r="L217" s="47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63"/>
      <c r="AC217" s="23"/>
      <c r="AD217" s="37"/>
      <c r="AE217" s="37"/>
      <c r="AF217" s="37"/>
      <c r="AG217" s="37"/>
      <c r="AH217" s="37"/>
      <c r="AI217" s="37"/>
      <c r="AJ217" s="38"/>
      <c r="AK217" s="80"/>
      <c r="AL217" s="38"/>
      <c r="AM217" s="38"/>
      <c r="AN217" s="38"/>
      <c r="AO217" s="38"/>
      <c r="AQ217" s="38"/>
      <c r="AR217" s="24"/>
      <c r="AS217" s="24"/>
      <c r="AT217" s="24"/>
      <c r="AU217" s="24"/>
      <c r="AV217" s="24"/>
      <c r="AW217" s="24"/>
      <c r="AX217" s="24"/>
      <c r="AY217" s="24"/>
      <c r="AZ217" s="67"/>
      <c r="BA217" s="24"/>
      <c r="BB217" s="24"/>
      <c r="BC217" s="24"/>
      <c r="BD217" s="24"/>
      <c r="BE217" s="25"/>
      <c r="BF217" s="25"/>
      <c r="BG217" s="25"/>
      <c r="BH217" s="25"/>
      <c r="BI217" s="25"/>
      <c r="BJ217" s="25"/>
    </row>
    <row r="218" spans="1:62" s="26" customFormat="1" ht="38.25" customHeight="1" x14ac:dyDescent="0.3">
      <c r="A218" s="35"/>
      <c r="B218" s="36"/>
      <c r="C218" s="36"/>
      <c r="D218" s="36"/>
      <c r="E218" s="36"/>
      <c r="F218" s="36"/>
      <c r="G218" s="36"/>
      <c r="H218" s="36"/>
      <c r="I218" s="36"/>
      <c r="J218" s="36"/>
      <c r="K218" s="37"/>
      <c r="L218" s="48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64"/>
      <c r="AC218" s="37"/>
      <c r="AD218" s="37"/>
      <c r="AE218" s="37"/>
      <c r="AF218" s="37"/>
      <c r="AG218" s="37"/>
      <c r="AH218" s="37"/>
      <c r="AI218" s="37"/>
      <c r="AJ218" s="38"/>
      <c r="AK218" s="80"/>
      <c r="AL218" s="38"/>
      <c r="AM218" s="38"/>
      <c r="AN218" s="38"/>
      <c r="AO218" s="38"/>
      <c r="AQ218" s="38"/>
      <c r="AR218" s="24"/>
      <c r="AS218" s="24"/>
      <c r="AT218" s="24"/>
      <c r="AU218" s="24"/>
      <c r="AV218" s="24"/>
      <c r="AW218" s="24"/>
      <c r="AX218" s="24"/>
      <c r="AY218" s="24"/>
      <c r="AZ218" s="67"/>
      <c r="BA218" s="24"/>
      <c r="BB218" s="24"/>
      <c r="BC218" s="24"/>
      <c r="BD218" s="24"/>
      <c r="BE218" s="25"/>
      <c r="BF218" s="25"/>
      <c r="BG218" s="25"/>
      <c r="BH218" s="25"/>
      <c r="BI218" s="25"/>
      <c r="BJ218" s="25"/>
    </row>
    <row r="219" spans="1:62" s="26" customFormat="1" ht="38.25" customHeight="1" x14ac:dyDescent="0.3">
      <c r="A219" s="35"/>
      <c r="B219" s="36"/>
      <c r="C219" s="36"/>
      <c r="D219" s="36"/>
      <c r="E219" s="36"/>
      <c r="F219" s="36"/>
      <c r="G219" s="36"/>
      <c r="H219" s="36"/>
      <c r="I219" s="36"/>
      <c r="J219" s="36"/>
      <c r="K219" s="37"/>
      <c r="L219" s="48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64"/>
      <c r="AC219" s="37"/>
      <c r="AD219" s="37"/>
      <c r="AE219" s="37"/>
      <c r="AF219" s="37"/>
      <c r="AG219" s="37"/>
      <c r="AH219" s="37"/>
      <c r="AI219" s="37"/>
      <c r="AJ219" s="38"/>
      <c r="AK219" s="80"/>
      <c r="AL219" s="38"/>
      <c r="AM219" s="38"/>
      <c r="AN219" s="38"/>
      <c r="AO219" s="38"/>
      <c r="AQ219" s="38"/>
      <c r="AR219" s="24"/>
      <c r="AS219" s="24"/>
      <c r="AT219" s="24"/>
      <c r="AU219" s="24"/>
      <c r="AV219" s="24"/>
      <c r="AW219" s="24"/>
      <c r="AX219" s="24"/>
      <c r="AY219" s="24"/>
      <c r="AZ219" s="67"/>
      <c r="BA219" s="24"/>
      <c r="BB219" s="24"/>
      <c r="BC219" s="24"/>
      <c r="BD219" s="24"/>
      <c r="BE219" s="25"/>
      <c r="BF219" s="25"/>
      <c r="BG219" s="25"/>
      <c r="BH219" s="25"/>
      <c r="BI219" s="25"/>
      <c r="BJ219" s="25"/>
    </row>
    <row r="220" spans="1:62" s="26" customFormat="1" ht="38.25" customHeight="1" x14ac:dyDescent="0.3">
      <c r="A220" s="35"/>
      <c r="B220" s="36"/>
      <c r="C220" s="36"/>
      <c r="D220" s="36"/>
      <c r="E220" s="36"/>
      <c r="F220" s="36"/>
      <c r="G220" s="36"/>
      <c r="H220" s="36"/>
      <c r="I220" s="36"/>
      <c r="J220" s="36"/>
      <c r="K220" s="37"/>
      <c r="L220" s="48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64"/>
      <c r="AC220" s="37"/>
      <c r="AD220" s="37"/>
      <c r="AE220" s="37"/>
      <c r="AF220" s="37"/>
      <c r="AG220" s="37"/>
      <c r="AH220" s="37"/>
      <c r="AI220" s="37"/>
      <c r="AJ220" s="38"/>
      <c r="AK220" s="80"/>
      <c r="AL220" s="38"/>
      <c r="AM220" s="38"/>
      <c r="AN220" s="38"/>
      <c r="AO220" s="38"/>
      <c r="AQ220" s="38"/>
      <c r="AR220" s="24"/>
      <c r="AS220" s="25"/>
      <c r="AT220" s="24"/>
      <c r="AU220" s="24"/>
      <c r="AV220" s="24"/>
      <c r="AW220" s="24"/>
      <c r="AX220" s="24"/>
      <c r="AY220" s="24"/>
      <c r="AZ220" s="67"/>
      <c r="BA220" s="24"/>
      <c r="BB220" s="24"/>
      <c r="BC220" s="24"/>
      <c r="BD220" s="24"/>
      <c r="BE220" s="25"/>
      <c r="BF220" s="25"/>
      <c r="BG220" s="25"/>
      <c r="BH220" s="25"/>
      <c r="BI220" s="25"/>
      <c r="BJ220" s="25"/>
    </row>
    <row r="221" spans="1:62" s="26" customFormat="1" ht="38.25" customHeight="1" x14ac:dyDescent="0.3">
      <c r="A221" s="35"/>
      <c r="B221" s="36"/>
      <c r="C221" s="36"/>
      <c r="D221" s="36"/>
      <c r="E221" s="36"/>
      <c r="F221" s="36"/>
      <c r="G221" s="36"/>
      <c r="H221" s="36"/>
      <c r="I221" s="36"/>
      <c r="J221" s="36"/>
      <c r="K221" s="37"/>
      <c r="L221" s="48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64"/>
      <c r="AC221" s="37"/>
      <c r="AD221" s="37"/>
      <c r="AE221" s="37"/>
      <c r="AF221" s="37"/>
      <c r="AG221" s="37"/>
      <c r="AH221" s="37"/>
      <c r="AI221" s="37"/>
      <c r="AJ221" s="38"/>
      <c r="AK221" s="80"/>
      <c r="AL221" s="38"/>
      <c r="AM221" s="38"/>
      <c r="AN221" s="38"/>
      <c r="AO221" s="38"/>
      <c r="AQ221" s="38"/>
      <c r="AR221" s="24"/>
      <c r="AS221" s="25"/>
      <c r="AT221" s="24"/>
      <c r="AU221" s="24"/>
      <c r="AV221" s="24"/>
      <c r="AW221" s="24"/>
      <c r="AX221" s="24"/>
      <c r="AY221" s="24"/>
      <c r="AZ221" s="67"/>
      <c r="BA221" s="24"/>
      <c r="BB221" s="24"/>
      <c r="BC221" s="24"/>
      <c r="BD221" s="24"/>
      <c r="BE221" s="25"/>
      <c r="BF221" s="25"/>
      <c r="BG221" s="25"/>
      <c r="BH221" s="25"/>
      <c r="BI221" s="25"/>
      <c r="BJ221" s="25"/>
    </row>
    <row r="222" spans="1:62" s="26" customFormat="1" ht="38.25" customHeight="1" x14ac:dyDescent="0.3">
      <c r="A222" s="35"/>
      <c r="B222" s="36"/>
      <c r="C222" s="36"/>
      <c r="D222" s="36"/>
      <c r="E222" s="36"/>
      <c r="F222" s="36"/>
      <c r="G222" s="36"/>
      <c r="H222" s="36"/>
      <c r="I222" s="36"/>
      <c r="J222" s="36"/>
      <c r="K222" s="37"/>
      <c r="L222" s="48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64"/>
      <c r="AC222" s="37"/>
      <c r="AD222" s="37"/>
      <c r="AE222" s="37"/>
      <c r="AF222" s="37"/>
      <c r="AG222" s="37"/>
      <c r="AH222" s="37"/>
      <c r="AI222" s="37"/>
      <c r="AJ222" s="38"/>
      <c r="AK222" s="80"/>
      <c r="AL222" s="38"/>
      <c r="AM222" s="38"/>
      <c r="AN222" s="38"/>
      <c r="AO222" s="38"/>
      <c r="AQ222" s="38"/>
      <c r="AR222" s="24"/>
      <c r="AS222" s="25"/>
      <c r="AT222" s="24"/>
      <c r="AU222" s="24"/>
      <c r="AV222" s="24"/>
      <c r="AW222" s="24"/>
      <c r="AX222" s="24"/>
      <c r="AY222" s="24"/>
      <c r="AZ222" s="67"/>
      <c r="BA222" s="24"/>
      <c r="BB222" s="24"/>
      <c r="BC222" s="24"/>
      <c r="BD222" s="24"/>
      <c r="BE222" s="25"/>
      <c r="BF222" s="25"/>
      <c r="BG222" s="25"/>
      <c r="BH222" s="25"/>
      <c r="BI222" s="25"/>
      <c r="BJ222" s="25"/>
    </row>
    <row r="223" spans="1:62" s="26" customFormat="1" ht="38.25" customHeight="1" x14ac:dyDescent="0.3">
      <c r="A223" s="35"/>
      <c r="B223" s="36"/>
      <c r="C223" s="36"/>
      <c r="D223" s="36"/>
      <c r="E223" s="36"/>
      <c r="F223" s="36"/>
      <c r="G223" s="36"/>
      <c r="H223" s="36"/>
      <c r="I223" s="36"/>
      <c r="J223" s="36"/>
      <c r="K223" s="37"/>
      <c r="L223" s="48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64"/>
      <c r="AC223" s="37"/>
      <c r="AD223" s="37"/>
      <c r="AE223" s="37"/>
      <c r="AF223" s="37"/>
      <c r="AG223" s="37"/>
      <c r="AH223" s="37"/>
      <c r="AI223" s="37"/>
      <c r="AJ223" s="38"/>
      <c r="AK223" s="80"/>
      <c r="AL223" s="38"/>
      <c r="AM223" s="38"/>
      <c r="AN223" s="38"/>
      <c r="AO223" s="38"/>
      <c r="AQ223" s="38"/>
      <c r="AR223" s="24"/>
      <c r="AS223" s="25"/>
      <c r="AT223" s="24"/>
      <c r="AU223" s="24"/>
      <c r="AV223" s="24"/>
      <c r="AW223" s="24"/>
      <c r="AX223" s="24"/>
      <c r="AY223" s="24"/>
      <c r="AZ223" s="67"/>
      <c r="BA223" s="24"/>
      <c r="BB223" s="24"/>
      <c r="BC223" s="24"/>
      <c r="BD223" s="24"/>
      <c r="BE223" s="25"/>
      <c r="BF223" s="25"/>
      <c r="BG223" s="25"/>
      <c r="BH223" s="25"/>
      <c r="BI223" s="25"/>
      <c r="BJ223" s="25"/>
    </row>
    <row r="224" spans="1:62" s="26" customFormat="1" ht="38.25" customHeight="1" x14ac:dyDescent="0.3">
      <c r="A224" s="35"/>
      <c r="B224" s="36"/>
      <c r="C224" s="36"/>
      <c r="D224" s="36"/>
      <c r="E224" s="36"/>
      <c r="F224" s="36"/>
      <c r="G224" s="36"/>
      <c r="H224" s="36"/>
      <c r="I224" s="36"/>
      <c r="J224" s="36"/>
      <c r="K224" s="37"/>
      <c r="L224" s="48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64"/>
      <c r="AC224" s="37"/>
      <c r="AD224" s="37"/>
      <c r="AE224" s="37"/>
      <c r="AF224" s="37"/>
      <c r="AG224" s="37"/>
      <c r="AH224" s="37"/>
      <c r="AI224" s="37"/>
      <c r="AJ224" s="38"/>
      <c r="AK224" s="80"/>
      <c r="AL224" s="38"/>
      <c r="AM224" s="38"/>
      <c r="AN224" s="38"/>
      <c r="AO224" s="38"/>
      <c r="AQ224" s="38"/>
      <c r="AR224" s="24"/>
      <c r="AS224" s="25"/>
      <c r="AT224" s="24"/>
      <c r="AU224" s="24"/>
      <c r="AV224" s="24"/>
      <c r="AW224" s="24"/>
      <c r="AX224" s="24"/>
      <c r="AY224" s="24"/>
      <c r="AZ224" s="67"/>
      <c r="BA224" s="24"/>
      <c r="BB224" s="24"/>
      <c r="BC224" s="24"/>
      <c r="BD224" s="24"/>
      <c r="BE224" s="25"/>
      <c r="BF224" s="25"/>
      <c r="BG224" s="25"/>
      <c r="BH224" s="25"/>
      <c r="BI224" s="25"/>
      <c r="BJ224" s="25"/>
    </row>
    <row r="225" spans="1:62" s="26" customFormat="1" ht="38.25" customHeight="1" x14ac:dyDescent="0.3">
      <c r="A225" s="35"/>
      <c r="B225" s="36"/>
      <c r="C225" s="36"/>
      <c r="D225" s="36"/>
      <c r="E225" s="36"/>
      <c r="F225" s="36"/>
      <c r="G225" s="36"/>
      <c r="H225" s="36"/>
      <c r="I225" s="36"/>
      <c r="J225" s="36"/>
      <c r="K225" s="37"/>
      <c r="L225" s="48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64"/>
      <c r="AC225" s="37"/>
      <c r="AD225" s="37"/>
      <c r="AE225" s="37"/>
      <c r="AF225" s="37"/>
      <c r="AG225" s="37"/>
      <c r="AH225" s="37"/>
      <c r="AI225" s="37"/>
      <c r="AJ225" s="38"/>
      <c r="AK225" s="80"/>
      <c r="AL225" s="38"/>
      <c r="AM225" s="38"/>
      <c r="AN225" s="38"/>
      <c r="AO225" s="38"/>
      <c r="AQ225" s="38"/>
      <c r="AR225" s="24"/>
      <c r="AS225" s="25"/>
      <c r="AT225" s="24"/>
      <c r="AU225" s="24"/>
      <c r="AV225" s="24"/>
      <c r="AW225" s="24"/>
      <c r="AX225" s="24"/>
      <c r="AY225" s="24"/>
      <c r="AZ225" s="67"/>
      <c r="BA225" s="24"/>
      <c r="BB225" s="24"/>
      <c r="BC225" s="24"/>
      <c r="BD225" s="24"/>
      <c r="BE225" s="25"/>
      <c r="BF225" s="25"/>
      <c r="BG225" s="25"/>
      <c r="BH225" s="25"/>
      <c r="BI225" s="25"/>
      <c r="BJ225" s="25"/>
    </row>
    <row r="226" spans="1:62" s="26" customFormat="1" ht="38.25" customHeight="1" x14ac:dyDescent="0.3">
      <c r="A226" s="35"/>
      <c r="B226" s="36"/>
      <c r="C226" s="36"/>
      <c r="D226" s="36"/>
      <c r="E226" s="36"/>
      <c r="F226" s="36"/>
      <c r="G226" s="36"/>
      <c r="H226" s="36"/>
      <c r="I226" s="36"/>
      <c r="J226" s="36"/>
      <c r="K226" s="37"/>
      <c r="L226" s="48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64"/>
      <c r="AC226" s="37"/>
      <c r="AD226" s="37"/>
      <c r="AE226" s="37"/>
      <c r="AF226" s="37"/>
      <c r="AG226" s="37"/>
      <c r="AH226" s="37"/>
      <c r="AI226" s="37"/>
      <c r="AJ226" s="38"/>
      <c r="AK226" s="80"/>
      <c r="AL226" s="38"/>
      <c r="AM226" s="38"/>
      <c r="AN226" s="38"/>
      <c r="AO226" s="38"/>
      <c r="AQ226" s="38"/>
      <c r="AR226" s="24"/>
      <c r="AS226" s="25"/>
      <c r="AT226" s="24"/>
      <c r="AU226" s="24"/>
      <c r="AV226" s="24"/>
      <c r="AW226" s="24"/>
      <c r="AX226" s="24"/>
      <c r="AY226" s="24"/>
      <c r="AZ226" s="67"/>
      <c r="BA226" s="24"/>
      <c r="BB226" s="24"/>
      <c r="BC226" s="24"/>
      <c r="BD226" s="24"/>
      <c r="BE226" s="25"/>
      <c r="BF226" s="25"/>
      <c r="BG226" s="25"/>
      <c r="BH226" s="25"/>
      <c r="BI226" s="25"/>
      <c r="BJ226" s="25"/>
    </row>
    <row r="227" spans="1:62" s="26" customFormat="1" ht="38.25" customHeight="1" x14ac:dyDescent="0.3">
      <c r="A227" s="35"/>
      <c r="B227" s="36"/>
      <c r="C227" s="36"/>
      <c r="D227" s="36"/>
      <c r="E227" s="36"/>
      <c r="F227" s="36"/>
      <c r="G227" s="36"/>
      <c r="H227" s="36"/>
      <c r="I227" s="36"/>
      <c r="J227" s="36"/>
      <c r="K227" s="37"/>
      <c r="L227" s="48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64"/>
      <c r="AC227" s="37"/>
      <c r="AD227" s="37"/>
      <c r="AE227" s="37"/>
      <c r="AF227" s="37"/>
      <c r="AG227" s="37"/>
      <c r="AH227" s="37"/>
      <c r="AI227" s="37"/>
      <c r="AJ227" s="38"/>
      <c r="AK227" s="80"/>
      <c r="AL227" s="38"/>
      <c r="AM227" s="38"/>
      <c r="AN227" s="38"/>
      <c r="AO227" s="38"/>
      <c r="AQ227" s="38"/>
      <c r="AR227" s="24"/>
      <c r="AS227" s="25"/>
      <c r="AT227" s="54"/>
      <c r="AU227" s="54"/>
      <c r="AV227" s="54"/>
      <c r="AW227" s="54"/>
      <c r="AX227" s="54"/>
      <c r="AY227" s="54"/>
      <c r="AZ227" s="69"/>
      <c r="BA227" s="24"/>
      <c r="BB227" s="24"/>
      <c r="BC227" s="24"/>
      <c r="BD227" s="24"/>
      <c r="BE227" s="25"/>
      <c r="BF227" s="25"/>
      <c r="BG227" s="25"/>
      <c r="BH227" s="25"/>
      <c r="BI227" s="25"/>
      <c r="BJ227" s="25"/>
    </row>
    <row r="228" spans="1:62" s="26" customFormat="1" ht="38.25" customHeight="1" x14ac:dyDescent="0.3">
      <c r="A228" s="35"/>
      <c r="B228" s="36"/>
      <c r="C228" s="36"/>
      <c r="D228" s="36"/>
      <c r="E228" s="36"/>
      <c r="F228" s="36"/>
      <c r="G228" s="36"/>
      <c r="H228" s="36"/>
      <c r="I228" s="36"/>
      <c r="J228" s="36"/>
      <c r="K228" s="37"/>
      <c r="L228" s="48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64"/>
      <c r="AC228" s="37"/>
      <c r="AD228" s="37"/>
      <c r="AE228" s="37"/>
      <c r="AF228" s="37"/>
      <c r="AG228" s="37"/>
      <c r="AH228" s="37"/>
      <c r="AI228" s="37"/>
      <c r="AJ228" s="38"/>
      <c r="AK228" s="80"/>
      <c r="AL228" s="38"/>
      <c r="AM228" s="38"/>
      <c r="AN228" s="38"/>
      <c r="AO228" s="38"/>
      <c r="AQ228" s="38"/>
      <c r="AR228" s="24"/>
      <c r="AS228" s="25"/>
      <c r="AT228" s="25"/>
      <c r="AU228" s="25"/>
      <c r="AV228" s="58"/>
      <c r="AW228" s="25"/>
      <c r="AX228" s="25"/>
      <c r="AZ228" s="52"/>
      <c r="BA228" s="24"/>
      <c r="BB228" s="24"/>
      <c r="BC228" s="24"/>
      <c r="BD228" s="24"/>
      <c r="BE228" s="25"/>
      <c r="BF228" s="25"/>
      <c r="BG228" s="25"/>
      <c r="BH228" s="25"/>
      <c r="BI228" s="25"/>
      <c r="BJ228" s="25"/>
    </row>
    <row r="229" spans="1:62" s="26" customFormat="1" ht="38.25" customHeight="1" x14ac:dyDescent="0.3">
      <c r="A229" s="35"/>
      <c r="B229" s="36"/>
      <c r="C229" s="36"/>
      <c r="D229" s="36"/>
      <c r="E229" s="36"/>
      <c r="F229" s="36"/>
      <c r="G229" s="36"/>
      <c r="H229" s="36"/>
      <c r="I229" s="36"/>
      <c r="J229" s="36"/>
      <c r="K229" s="37"/>
      <c r="L229" s="48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64"/>
      <c r="AC229" s="37"/>
      <c r="AD229" s="37"/>
      <c r="AE229" s="37"/>
      <c r="AF229" s="37"/>
      <c r="AG229" s="37"/>
      <c r="AH229" s="37"/>
      <c r="AI229" s="37"/>
      <c r="AJ229" s="38"/>
      <c r="AK229" s="80"/>
      <c r="AL229" s="38"/>
      <c r="AM229" s="38"/>
      <c r="AN229" s="38"/>
      <c r="AO229" s="38"/>
      <c r="AQ229" s="38"/>
      <c r="AR229" s="24"/>
      <c r="AS229" s="25"/>
      <c r="AT229" s="25"/>
      <c r="AU229" s="25"/>
      <c r="AV229" s="58"/>
      <c r="AW229" s="25"/>
      <c r="AX229" s="25"/>
      <c r="AZ229" s="52"/>
      <c r="BA229" s="24"/>
      <c r="BB229" s="24"/>
      <c r="BC229" s="24"/>
      <c r="BD229" s="24"/>
      <c r="BE229" s="25"/>
      <c r="BF229" s="25"/>
      <c r="BG229" s="25"/>
      <c r="BH229" s="25"/>
      <c r="BI229" s="25"/>
      <c r="BJ229" s="25"/>
    </row>
    <row r="230" spans="1:62" s="26" customFormat="1" ht="38.25" customHeight="1" x14ac:dyDescent="0.3">
      <c r="A230" s="35"/>
      <c r="B230" s="36"/>
      <c r="C230" s="36"/>
      <c r="D230" s="36"/>
      <c r="E230" s="36"/>
      <c r="F230" s="36"/>
      <c r="G230" s="36"/>
      <c r="H230" s="36"/>
      <c r="I230" s="36"/>
      <c r="J230" s="36"/>
      <c r="K230" s="37"/>
      <c r="L230" s="48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64"/>
      <c r="AC230" s="37"/>
      <c r="AD230" s="37"/>
      <c r="AE230" s="37"/>
      <c r="AF230" s="37"/>
      <c r="AG230" s="37"/>
      <c r="AH230" s="37"/>
      <c r="AI230" s="37"/>
      <c r="AJ230" s="38"/>
      <c r="AK230" s="80"/>
      <c r="AL230" s="38"/>
      <c r="AM230" s="38"/>
      <c r="AN230" s="38"/>
      <c r="AO230" s="38"/>
      <c r="AQ230" s="38"/>
      <c r="AR230" s="24"/>
      <c r="AS230" s="25"/>
      <c r="AT230" s="25"/>
      <c r="AU230" s="25"/>
      <c r="AV230" s="58"/>
      <c r="AW230" s="25"/>
      <c r="AX230" s="25"/>
      <c r="AZ230" s="52"/>
      <c r="BA230" s="54"/>
      <c r="BB230" s="54"/>
      <c r="BC230" s="54"/>
      <c r="BD230" s="54"/>
      <c r="BE230" s="25"/>
      <c r="BF230" s="25"/>
      <c r="BG230" s="25"/>
      <c r="BH230" s="25"/>
      <c r="BI230" s="25"/>
      <c r="BJ230" s="25"/>
    </row>
    <row r="231" spans="1:62" s="26" customFormat="1" ht="38.25" customHeight="1" x14ac:dyDescent="0.3">
      <c r="A231" s="35"/>
      <c r="B231" s="36"/>
      <c r="C231" s="36"/>
      <c r="D231" s="36"/>
      <c r="E231" s="36"/>
      <c r="F231" s="36"/>
      <c r="G231" s="36"/>
      <c r="H231" s="36"/>
      <c r="I231" s="36"/>
      <c r="J231" s="36"/>
      <c r="K231" s="37"/>
      <c r="L231" s="48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64"/>
      <c r="AC231" s="37"/>
      <c r="AD231" s="37"/>
      <c r="AE231" s="37"/>
      <c r="AF231" s="37"/>
      <c r="AG231" s="37"/>
      <c r="AH231" s="37"/>
      <c r="AI231" s="37"/>
      <c r="AJ231" s="38"/>
      <c r="AK231" s="80"/>
      <c r="AL231" s="38"/>
      <c r="AM231" s="38"/>
      <c r="AN231" s="38"/>
      <c r="AO231" s="38"/>
      <c r="AQ231" s="38"/>
      <c r="AR231" s="24"/>
      <c r="AS231" s="25"/>
      <c r="AT231" s="25"/>
      <c r="AU231" s="25"/>
      <c r="AV231" s="58"/>
      <c r="AW231" s="25"/>
      <c r="AX231" s="25"/>
      <c r="AZ231" s="52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</row>
    <row r="232" spans="1:62" s="26" customFormat="1" ht="38.25" customHeight="1" x14ac:dyDescent="0.3">
      <c r="A232" s="35"/>
      <c r="B232" s="36"/>
      <c r="C232" s="36"/>
      <c r="D232" s="36"/>
      <c r="E232" s="36"/>
      <c r="F232" s="36"/>
      <c r="G232" s="36"/>
      <c r="H232" s="36"/>
      <c r="I232" s="36"/>
      <c r="J232" s="36"/>
      <c r="K232" s="37"/>
      <c r="L232" s="48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64"/>
      <c r="AC232" s="37"/>
      <c r="AD232" s="37"/>
      <c r="AE232" s="37"/>
      <c r="AF232" s="37"/>
      <c r="AG232" s="37"/>
      <c r="AH232" s="37"/>
      <c r="AI232" s="37"/>
      <c r="AJ232" s="38"/>
      <c r="AK232" s="80"/>
      <c r="AL232" s="38"/>
      <c r="AM232" s="38"/>
      <c r="AN232" s="38"/>
      <c r="AO232" s="38"/>
      <c r="AQ232" s="38"/>
      <c r="AR232" s="24"/>
      <c r="AS232" s="25"/>
      <c r="AT232" s="25"/>
      <c r="AU232" s="25"/>
      <c r="AV232" s="58"/>
      <c r="AW232" s="25"/>
      <c r="AX232" s="25"/>
      <c r="AZ232" s="52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</row>
    <row r="233" spans="1:62" s="26" customFormat="1" ht="38.25" customHeight="1" x14ac:dyDescent="0.3">
      <c r="A233" s="35"/>
      <c r="B233" s="36"/>
      <c r="C233" s="36"/>
      <c r="D233" s="36"/>
      <c r="E233" s="36"/>
      <c r="F233" s="36"/>
      <c r="G233" s="36"/>
      <c r="H233" s="36"/>
      <c r="I233" s="36"/>
      <c r="J233" s="36"/>
      <c r="K233" s="37"/>
      <c r="L233" s="48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64"/>
      <c r="AC233" s="37"/>
      <c r="AD233" s="37"/>
      <c r="AE233" s="37"/>
      <c r="AF233" s="37"/>
      <c r="AG233" s="37"/>
      <c r="AH233" s="37"/>
      <c r="AI233" s="37"/>
      <c r="AJ233" s="38"/>
      <c r="AK233" s="80"/>
      <c r="AL233" s="38"/>
      <c r="AM233" s="38"/>
      <c r="AN233" s="38"/>
      <c r="AO233" s="38"/>
      <c r="AQ233" s="38"/>
      <c r="AR233" s="24"/>
      <c r="AS233" s="25"/>
      <c r="AT233" s="25"/>
      <c r="AU233" s="25"/>
      <c r="AV233" s="58"/>
      <c r="AW233" s="25"/>
      <c r="AX233" s="25"/>
      <c r="AZ233" s="52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</row>
    <row r="234" spans="1:62" s="26" customFormat="1" ht="38.25" customHeight="1" x14ac:dyDescent="0.3">
      <c r="A234" s="35"/>
      <c r="B234" s="36"/>
      <c r="C234" s="36"/>
      <c r="D234" s="36"/>
      <c r="E234" s="36"/>
      <c r="F234" s="36"/>
      <c r="G234" s="36"/>
      <c r="H234" s="36"/>
      <c r="I234" s="36"/>
      <c r="J234" s="36"/>
      <c r="K234" s="37"/>
      <c r="L234" s="48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64"/>
      <c r="AC234" s="37"/>
      <c r="AD234" s="37"/>
      <c r="AE234" s="37"/>
      <c r="AF234" s="37"/>
      <c r="AG234" s="37"/>
      <c r="AH234" s="37"/>
      <c r="AI234" s="37"/>
      <c r="AJ234" s="38"/>
      <c r="AK234" s="80"/>
      <c r="AL234" s="38"/>
      <c r="AM234" s="38"/>
      <c r="AN234" s="38"/>
      <c r="AO234" s="38"/>
      <c r="AQ234" s="38"/>
      <c r="AR234" s="24"/>
      <c r="AS234" s="25"/>
      <c r="AT234" s="25"/>
      <c r="AU234" s="25"/>
      <c r="AV234" s="58"/>
      <c r="AW234" s="25"/>
      <c r="AX234" s="25"/>
      <c r="AZ234" s="52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</row>
    <row r="235" spans="1:62" s="26" customFormat="1" ht="38.25" customHeight="1" x14ac:dyDescent="0.3">
      <c r="A235" s="35"/>
      <c r="B235" s="36"/>
      <c r="C235" s="36"/>
      <c r="D235" s="36"/>
      <c r="E235" s="36"/>
      <c r="F235" s="36"/>
      <c r="G235" s="36"/>
      <c r="H235" s="36"/>
      <c r="I235" s="36"/>
      <c r="J235" s="36"/>
      <c r="K235" s="37"/>
      <c r="L235" s="48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64"/>
      <c r="AC235" s="37"/>
      <c r="AD235" s="37"/>
      <c r="AE235" s="37"/>
      <c r="AF235" s="37"/>
      <c r="AG235" s="37"/>
      <c r="AH235" s="37"/>
      <c r="AI235" s="37"/>
      <c r="AJ235" s="38"/>
      <c r="AK235" s="80"/>
      <c r="AL235" s="38"/>
      <c r="AM235" s="38"/>
      <c r="AN235" s="38"/>
      <c r="AO235" s="38"/>
      <c r="AQ235" s="38"/>
      <c r="AR235" s="24"/>
      <c r="AS235" s="25"/>
      <c r="AT235" s="25"/>
      <c r="AU235" s="25"/>
      <c r="AV235" s="58"/>
      <c r="AW235" s="25"/>
      <c r="AX235" s="25"/>
      <c r="AZ235" s="52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</row>
    <row r="236" spans="1:62" s="26" customFormat="1" ht="38.25" customHeight="1" x14ac:dyDescent="0.3">
      <c r="A236" s="35"/>
      <c r="B236" s="36"/>
      <c r="C236" s="36"/>
      <c r="D236" s="36"/>
      <c r="E236" s="36"/>
      <c r="F236" s="36"/>
      <c r="G236" s="36"/>
      <c r="H236" s="36"/>
      <c r="I236" s="36"/>
      <c r="J236" s="36"/>
      <c r="K236" s="37"/>
      <c r="L236" s="48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64"/>
      <c r="AC236" s="37"/>
      <c r="AD236" s="37"/>
      <c r="AE236" s="37"/>
      <c r="AF236" s="37"/>
      <c r="AG236" s="37"/>
      <c r="AH236" s="37"/>
      <c r="AI236" s="37"/>
      <c r="AJ236" s="38"/>
      <c r="AK236" s="80"/>
      <c r="AL236" s="38"/>
      <c r="AM236" s="38"/>
      <c r="AN236" s="38"/>
      <c r="AO236" s="38"/>
      <c r="AQ236" s="38"/>
      <c r="AR236" s="24"/>
      <c r="AS236" s="25"/>
      <c r="AT236" s="25"/>
      <c r="AU236" s="25"/>
      <c r="AV236" s="58"/>
      <c r="AW236" s="25"/>
      <c r="AX236" s="25"/>
      <c r="AZ236" s="52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</row>
    <row r="237" spans="1:62" s="26" customFormat="1" ht="38.25" customHeight="1" x14ac:dyDescent="0.3">
      <c r="A237" s="35"/>
      <c r="B237" s="36"/>
      <c r="C237" s="36"/>
      <c r="D237" s="36"/>
      <c r="E237" s="36"/>
      <c r="F237" s="36"/>
      <c r="G237" s="36"/>
      <c r="H237" s="36"/>
      <c r="I237" s="36"/>
      <c r="J237" s="36"/>
      <c r="K237" s="37"/>
      <c r="L237" s="48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64"/>
      <c r="AC237" s="37"/>
      <c r="AD237" s="37"/>
      <c r="AE237" s="37"/>
      <c r="AF237" s="37"/>
      <c r="AG237" s="37"/>
      <c r="AH237" s="37"/>
      <c r="AI237" s="37"/>
      <c r="AJ237" s="38"/>
      <c r="AK237" s="80"/>
      <c r="AL237" s="38"/>
      <c r="AM237" s="38"/>
      <c r="AN237" s="38"/>
      <c r="AO237" s="38"/>
      <c r="AQ237" s="38"/>
      <c r="AR237" s="24"/>
      <c r="AS237" s="25"/>
      <c r="AT237" s="25"/>
      <c r="AU237" s="25"/>
      <c r="AV237" s="58"/>
      <c r="AW237" s="25"/>
      <c r="AX237" s="25"/>
      <c r="AZ237" s="52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</row>
    <row r="238" spans="1:62" s="26" customFormat="1" ht="38.25" customHeight="1" x14ac:dyDescent="0.3">
      <c r="A238" s="35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49"/>
      <c r="M238" s="36"/>
      <c r="N238" s="36"/>
      <c r="O238" s="36"/>
      <c r="P238" s="36"/>
      <c r="Q238" s="36"/>
      <c r="R238" s="36"/>
      <c r="S238" s="36"/>
      <c r="T238" s="39"/>
      <c r="U238" s="39"/>
      <c r="V238" s="39"/>
      <c r="W238" s="39"/>
      <c r="X238" s="39"/>
      <c r="Y238" s="39"/>
      <c r="Z238" s="39"/>
      <c r="AA238" s="36"/>
      <c r="AB238" s="65"/>
      <c r="AC238" s="36"/>
      <c r="AD238" s="36"/>
      <c r="AE238" s="36"/>
      <c r="AF238" s="36"/>
      <c r="AG238" s="36"/>
      <c r="AH238" s="36"/>
      <c r="AI238" s="36"/>
      <c r="AK238" s="81"/>
      <c r="AR238" s="24"/>
      <c r="AS238" s="25"/>
      <c r="AT238" s="25"/>
      <c r="AU238" s="25"/>
      <c r="AV238" s="58"/>
      <c r="AW238" s="25"/>
      <c r="AX238" s="25"/>
      <c r="AZ238" s="52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</row>
    <row r="239" spans="1:62" ht="38.25" customHeight="1" x14ac:dyDescent="0.3">
      <c r="AR239" s="24"/>
    </row>
    <row r="240" spans="1:62" ht="38.25" customHeight="1" x14ac:dyDescent="0.3">
      <c r="AR240" s="24"/>
    </row>
    <row r="241" spans="44:44" ht="38.25" customHeight="1" x14ac:dyDescent="0.3">
      <c r="AR241" s="24"/>
    </row>
    <row r="242" spans="44:44" ht="38.25" customHeight="1" x14ac:dyDescent="0.3">
      <c r="AR242" s="24"/>
    </row>
    <row r="243" spans="44:44" ht="38.25" customHeight="1" x14ac:dyDescent="0.3">
      <c r="AR243" s="24"/>
    </row>
    <row r="244" spans="44:44" ht="38.25" customHeight="1" x14ac:dyDescent="0.3">
      <c r="AR244" s="24"/>
    </row>
    <row r="245" spans="44:44" ht="38.25" customHeight="1" x14ac:dyDescent="0.3">
      <c r="AR245" s="24"/>
    </row>
    <row r="246" spans="44:44" ht="38.25" customHeight="1" x14ac:dyDescent="0.3">
      <c r="AR246" s="24"/>
    </row>
    <row r="247" spans="44:44" ht="38.25" customHeight="1" x14ac:dyDescent="0.3">
      <c r="AR247" s="24"/>
    </row>
    <row r="248" spans="44:44" ht="38.25" customHeight="1" x14ac:dyDescent="0.3">
      <c r="AR248" s="24"/>
    </row>
    <row r="249" spans="44:44" ht="38.25" customHeight="1" x14ac:dyDescent="0.3">
      <c r="AR249" s="24"/>
    </row>
    <row r="250" spans="44:44" ht="38.25" customHeight="1" x14ac:dyDescent="0.3">
      <c r="AR250" s="24"/>
    </row>
    <row r="251" spans="44:44" ht="38.25" customHeight="1" x14ac:dyDescent="0.3">
      <c r="AR251" s="24"/>
    </row>
    <row r="252" spans="44:44" ht="38.25" customHeight="1" x14ac:dyDescent="0.3">
      <c r="AR252" s="24"/>
    </row>
    <row r="253" spans="44:44" ht="38.25" customHeight="1" x14ac:dyDescent="0.3">
      <c r="AR253" s="24"/>
    </row>
    <row r="254" spans="44:44" ht="38.25" customHeight="1" x14ac:dyDescent="0.3">
      <c r="AR254" s="24"/>
    </row>
    <row r="255" spans="44:44" ht="38.25" customHeight="1" x14ac:dyDescent="0.3">
      <c r="AR255" s="24"/>
    </row>
    <row r="256" spans="44:44" ht="38.25" customHeight="1" x14ac:dyDescent="0.3">
      <c r="AR256" s="24"/>
    </row>
    <row r="257" spans="44:44" ht="38.25" customHeight="1" x14ac:dyDescent="0.3">
      <c r="AR257" s="24"/>
    </row>
    <row r="258" spans="44:44" ht="38.25" customHeight="1" x14ac:dyDescent="0.3">
      <c r="AR258" s="24"/>
    </row>
    <row r="259" spans="44:44" ht="38.25" customHeight="1" x14ac:dyDescent="0.3">
      <c r="AR259" s="24"/>
    </row>
    <row r="260" spans="44:44" ht="38.25" customHeight="1" x14ac:dyDescent="0.3">
      <c r="AR260" s="24"/>
    </row>
    <row r="261" spans="44:44" ht="38.25" customHeight="1" x14ac:dyDescent="0.3">
      <c r="AR261" s="24"/>
    </row>
    <row r="262" spans="44:44" ht="38.25" customHeight="1" x14ac:dyDescent="0.3">
      <c r="AR262" s="24"/>
    </row>
    <row r="263" spans="44:44" ht="38.25" customHeight="1" x14ac:dyDescent="0.3">
      <c r="AR263" s="24"/>
    </row>
    <row r="264" spans="44:44" ht="38.25" customHeight="1" x14ac:dyDescent="0.3">
      <c r="AR264" s="24"/>
    </row>
    <row r="265" spans="44:44" ht="38.25" customHeight="1" x14ac:dyDescent="0.3">
      <c r="AR265" s="24"/>
    </row>
    <row r="266" spans="44:44" ht="38.25" customHeight="1" x14ac:dyDescent="0.3">
      <c r="AR266" s="24"/>
    </row>
    <row r="267" spans="44:44" ht="38.25" customHeight="1" x14ac:dyDescent="0.3">
      <c r="AR267" s="24"/>
    </row>
    <row r="268" spans="44:44" ht="38.25" customHeight="1" x14ac:dyDescent="0.3">
      <c r="AR268" s="24"/>
    </row>
    <row r="269" spans="44:44" ht="38.25" customHeight="1" x14ac:dyDescent="0.3">
      <c r="AR269" s="24"/>
    </row>
    <row r="270" spans="44:44" ht="38.25" customHeight="1" x14ac:dyDescent="0.3">
      <c r="AR270" s="24"/>
    </row>
    <row r="271" spans="44:44" ht="38.25" customHeight="1" x14ac:dyDescent="0.3">
      <c r="AR271" s="24"/>
    </row>
    <row r="272" spans="44:44" ht="38.25" customHeight="1" x14ac:dyDescent="0.3">
      <c r="AR272" s="24"/>
    </row>
    <row r="273" spans="44:44" ht="38.25" customHeight="1" x14ac:dyDescent="0.3">
      <c r="AR273" s="24"/>
    </row>
    <row r="274" spans="44:44" ht="38.25" customHeight="1" x14ac:dyDescent="0.3">
      <c r="AR274" s="24"/>
    </row>
    <row r="275" spans="44:44" ht="38.25" customHeight="1" x14ac:dyDescent="0.3">
      <c r="AR275" s="24"/>
    </row>
    <row r="276" spans="44:44" ht="38.25" customHeight="1" x14ac:dyDescent="0.3">
      <c r="AR276" s="24"/>
    </row>
    <row r="277" spans="44:44" ht="38.25" customHeight="1" x14ac:dyDescent="0.3">
      <c r="AR277" s="24"/>
    </row>
    <row r="278" spans="44:44" ht="38.25" customHeight="1" x14ac:dyDescent="0.3">
      <c r="AR278" s="24"/>
    </row>
    <row r="279" spans="44:44" ht="38.25" customHeight="1" x14ac:dyDescent="0.3">
      <c r="AR279" s="24"/>
    </row>
    <row r="280" spans="44:44" ht="38.25" customHeight="1" x14ac:dyDescent="0.3">
      <c r="AR280" s="24"/>
    </row>
    <row r="281" spans="44:44" ht="38.25" customHeight="1" x14ac:dyDescent="0.3">
      <c r="AR281" s="24"/>
    </row>
    <row r="282" spans="44:44" ht="38.25" customHeight="1" x14ac:dyDescent="0.3">
      <c r="AR282" s="24"/>
    </row>
    <row r="283" spans="44:44" ht="38.25" customHeight="1" x14ac:dyDescent="0.3">
      <c r="AR283" s="24"/>
    </row>
    <row r="284" spans="44:44" ht="38.25" customHeight="1" x14ac:dyDescent="0.3">
      <c r="AR284" s="24"/>
    </row>
    <row r="285" spans="44:44" ht="38.25" customHeight="1" x14ac:dyDescent="0.3">
      <c r="AR285" s="24"/>
    </row>
    <row r="286" spans="44:44" ht="38.25" customHeight="1" x14ac:dyDescent="0.3">
      <c r="AR286" s="24"/>
    </row>
    <row r="287" spans="44:44" ht="38.25" customHeight="1" x14ac:dyDescent="0.3">
      <c r="AR287" s="24"/>
    </row>
    <row r="288" spans="44:44" ht="38.25" customHeight="1" x14ac:dyDescent="0.3">
      <c r="AR288" s="24"/>
    </row>
    <row r="289" spans="44:44" ht="38.25" customHeight="1" x14ac:dyDescent="0.3">
      <c r="AR289" s="24"/>
    </row>
    <row r="290" spans="44:44" ht="38.25" customHeight="1" x14ac:dyDescent="0.3">
      <c r="AR290" s="24"/>
    </row>
    <row r="291" spans="44:44" ht="38.25" customHeight="1" x14ac:dyDescent="0.3">
      <c r="AR291" s="24"/>
    </row>
    <row r="292" spans="44:44" ht="38.25" customHeight="1" x14ac:dyDescent="0.3">
      <c r="AR292" s="24"/>
    </row>
    <row r="293" spans="44:44" ht="38.25" customHeight="1" x14ac:dyDescent="0.3">
      <c r="AR293" s="24"/>
    </row>
    <row r="294" spans="44:44" ht="38.25" customHeight="1" x14ac:dyDescent="0.3">
      <c r="AR294" s="24"/>
    </row>
    <row r="295" spans="44:44" ht="38.25" customHeight="1" x14ac:dyDescent="0.3">
      <c r="AR295" s="24"/>
    </row>
    <row r="296" spans="44:44" ht="38.25" customHeight="1" x14ac:dyDescent="0.3">
      <c r="AR296" s="24"/>
    </row>
    <row r="297" spans="44:44" ht="38.25" customHeight="1" x14ac:dyDescent="0.3">
      <c r="AR297" s="24"/>
    </row>
    <row r="298" spans="44:44" ht="38.25" customHeight="1" x14ac:dyDescent="0.3">
      <c r="AR298" s="24"/>
    </row>
    <row r="299" spans="44:44" ht="38.25" customHeight="1" x14ac:dyDescent="0.3">
      <c r="AR299" s="24"/>
    </row>
    <row r="300" spans="44:44" ht="38.25" customHeight="1" x14ac:dyDescent="0.3">
      <c r="AR300" s="24"/>
    </row>
    <row r="301" spans="44:44" ht="38.25" customHeight="1" x14ac:dyDescent="0.3">
      <c r="AR301" s="24"/>
    </row>
    <row r="302" spans="44:44" ht="38.25" customHeight="1" x14ac:dyDescent="0.3">
      <c r="AR302" s="24"/>
    </row>
    <row r="303" spans="44:44" ht="38.25" customHeight="1" x14ac:dyDescent="0.3">
      <c r="AR303" s="24"/>
    </row>
    <row r="304" spans="44:44" ht="38.25" customHeight="1" x14ac:dyDescent="0.3">
      <c r="AR304" s="24"/>
    </row>
    <row r="305" spans="44:44" ht="38.25" customHeight="1" x14ac:dyDescent="0.3">
      <c r="AR305" s="24"/>
    </row>
    <row r="306" spans="44:44" ht="38.25" customHeight="1" x14ac:dyDescent="0.3">
      <c r="AR306" s="24"/>
    </row>
    <row r="307" spans="44:44" ht="38.25" customHeight="1" x14ac:dyDescent="0.3">
      <c r="AR307" s="24"/>
    </row>
    <row r="308" spans="44:44" ht="38.25" customHeight="1" x14ac:dyDescent="0.3">
      <c r="AR308" s="24"/>
    </row>
    <row r="309" spans="44:44" ht="38.25" customHeight="1" x14ac:dyDescent="0.3">
      <c r="AR309" s="24"/>
    </row>
    <row r="310" spans="44:44" ht="38.25" customHeight="1" x14ac:dyDescent="0.3">
      <c r="AR310" s="24"/>
    </row>
    <row r="311" spans="44:44" ht="38.25" customHeight="1" x14ac:dyDescent="0.3">
      <c r="AR311" s="24"/>
    </row>
    <row r="312" spans="44:44" ht="38.25" customHeight="1" x14ac:dyDescent="0.3">
      <c r="AR312" s="24"/>
    </row>
    <row r="313" spans="44:44" ht="38.25" customHeight="1" x14ac:dyDescent="0.3">
      <c r="AR313" s="24"/>
    </row>
    <row r="314" spans="44:44" ht="38.25" customHeight="1" x14ac:dyDescent="0.3">
      <c r="AR314" s="24"/>
    </row>
    <row r="315" spans="44:44" ht="38.25" customHeight="1" x14ac:dyDescent="0.3">
      <c r="AR315" s="24"/>
    </row>
    <row r="316" spans="44:44" ht="38.25" customHeight="1" x14ac:dyDescent="0.3">
      <c r="AR316" s="24"/>
    </row>
    <row r="317" spans="44:44" ht="38.25" customHeight="1" x14ac:dyDescent="0.3">
      <c r="AR317" s="24"/>
    </row>
    <row r="318" spans="44:44" ht="38.25" customHeight="1" x14ac:dyDescent="0.3">
      <c r="AR318" s="24"/>
    </row>
    <row r="319" spans="44:44" ht="38.25" customHeight="1" x14ac:dyDescent="0.3">
      <c r="AR319" s="24"/>
    </row>
    <row r="320" spans="44:44" ht="38.25" customHeight="1" x14ac:dyDescent="0.3">
      <c r="AR320" s="24"/>
    </row>
    <row r="321" spans="44:44" ht="38.25" customHeight="1" x14ac:dyDescent="0.3">
      <c r="AR321" s="24"/>
    </row>
    <row r="322" spans="44:44" ht="38.25" customHeight="1" x14ac:dyDescent="0.3">
      <c r="AR322" s="24"/>
    </row>
    <row r="323" spans="44:44" ht="38.25" customHeight="1" x14ac:dyDescent="0.3">
      <c r="AR323" s="24"/>
    </row>
    <row r="324" spans="44:44" ht="38.25" customHeight="1" x14ac:dyDescent="0.3">
      <c r="AR324" s="24"/>
    </row>
    <row r="325" spans="44:44" ht="38.25" customHeight="1" x14ac:dyDescent="0.3">
      <c r="AR325" s="24"/>
    </row>
    <row r="326" spans="44:44" ht="38.25" customHeight="1" x14ac:dyDescent="0.3">
      <c r="AR326" s="24"/>
    </row>
    <row r="327" spans="44:44" ht="38.25" customHeight="1" x14ac:dyDescent="0.3">
      <c r="AR327" s="24"/>
    </row>
    <row r="328" spans="44:44" ht="38.25" customHeight="1" x14ac:dyDescent="0.3">
      <c r="AR328" s="24"/>
    </row>
    <row r="329" spans="44:44" ht="38.25" customHeight="1" x14ac:dyDescent="0.3">
      <c r="AR329" s="24"/>
    </row>
    <row r="330" spans="44:44" ht="38.25" customHeight="1" x14ac:dyDescent="0.3">
      <c r="AR330" s="24"/>
    </row>
    <row r="331" spans="44:44" ht="38.25" customHeight="1" x14ac:dyDescent="0.3">
      <c r="AR331" s="24"/>
    </row>
    <row r="332" spans="44:44" ht="38.25" customHeight="1" x14ac:dyDescent="0.3">
      <c r="AR332" s="24"/>
    </row>
    <row r="333" spans="44:44" ht="38.25" customHeight="1" x14ac:dyDescent="0.3">
      <c r="AR333" s="24"/>
    </row>
    <row r="334" spans="44:44" ht="38.25" customHeight="1" x14ac:dyDescent="0.3">
      <c r="AR334" s="24"/>
    </row>
    <row r="335" spans="44:44" ht="38.25" customHeight="1" x14ac:dyDescent="0.3">
      <c r="AR335" s="24"/>
    </row>
    <row r="336" spans="44:44" ht="38.25" customHeight="1" x14ac:dyDescent="0.3">
      <c r="AR336" s="24"/>
    </row>
    <row r="337" spans="44:44" ht="38.25" customHeight="1" x14ac:dyDescent="0.3">
      <c r="AR337" s="24"/>
    </row>
    <row r="338" spans="44:44" ht="38.25" customHeight="1" x14ac:dyDescent="0.3">
      <c r="AR338" s="24"/>
    </row>
    <row r="339" spans="44:44" ht="38.25" customHeight="1" x14ac:dyDescent="0.3">
      <c r="AR339" s="24"/>
    </row>
    <row r="340" spans="44:44" ht="38.25" customHeight="1" x14ac:dyDescent="0.3">
      <c r="AR340" s="24"/>
    </row>
    <row r="341" spans="44:44" ht="38.25" customHeight="1" x14ac:dyDescent="0.3">
      <c r="AR341" s="24"/>
    </row>
    <row r="342" spans="44:44" ht="38.25" customHeight="1" x14ac:dyDescent="0.3">
      <c r="AR342" s="24"/>
    </row>
    <row r="343" spans="44:44" ht="38.25" customHeight="1" x14ac:dyDescent="0.3">
      <c r="AR343" s="24"/>
    </row>
    <row r="344" spans="44:44" ht="38.25" customHeight="1" x14ac:dyDescent="0.3">
      <c r="AR344" s="24"/>
    </row>
    <row r="345" spans="44:44" ht="38.25" customHeight="1" x14ac:dyDescent="0.3">
      <c r="AR345" s="24"/>
    </row>
    <row r="346" spans="44:44" ht="38.25" customHeight="1" x14ac:dyDescent="0.3">
      <c r="AR346" s="24"/>
    </row>
    <row r="347" spans="44:44" ht="38.25" customHeight="1" x14ac:dyDescent="0.3">
      <c r="AR347" s="24"/>
    </row>
    <row r="348" spans="44:44" ht="38.25" customHeight="1" x14ac:dyDescent="0.3">
      <c r="AR348" s="24"/>
    </row>
    <row r="349" spans="44:44" ht="38.25" customHeight="1" x14ac:dyDescent="0.3">
      <c r="AR349" s="24"/>
    </row>
    <row r="350" spans="44:44" ht="38.25" customHeight="1" x14ac:dyDescent="0.3">
      <c r="AR350" s="24"/>
    </row>
    <row r="351" spans="44:44" ht="38.25" customHeight="1" x14ac:dyDescent="0.3">
      <c r="AR351" s="24"/>
    </row>
    <row r="352" spans="44:44" ht="38.25" customHeight="1" x14ac:dyDescent="0.3">
      <c r="AR352" s="24"/>
    </row>
    <row r="353" spans="44:44" ht="38.25" customHeight="1" x14ac:dyDescent="0.3">
      <c r="AR353" s="24"/>
    </row>
    <row r="354" spans="44:44" ht="38.25" customHeight="1" x14ac:dyDescent="0.3">
      <c r="AR354" s="24"/>
    </row>
    <row r="355" spans="44:44" ht="38.25" customHeight="1" x14ac:dyDescent="0.3">
      <c r="AR355" s="24"/>
    </row>
    <row r="356" spans="44:44" ht="38.25" customHeight="1" x14ac:dyDescent="0.3">
      <c r="AR356" s="24"/>
    </row>
    <row r="357" spans="44:44" ht="38.25" customHeight="1" x14ac:dyDescent="0.3">
      <c r="AR357" s="24"/>
    </row>
    <row r="358" spans="44:44" ht="38.25" customHeight="1" x14ac:dyDescent="0.3">
      <c r="AR358" s="24"/>
    </row>
    <row r="359" spans="44:44" ht="38.25" customHeight="1" x14ac:dyDescent="0.3">
      <c r="AR359" s="24"/>
    </row>
    <row r="360" spans="44:44" ht="38.25" customHeight="1" x14ac:dyDescent="0.3">
      <c r="AR360" s="24"/>
    </row>
    <row r="361" spans="44:44" ht="38.25" customHeight="1" x14ac:dyDescent="0.3">
      <c r="AR361" s="24"/>
    </row>
    <row r="362" spans="44:44" ht="38.25" customHeight="1" x14ac:dyDescent="0.3">
      <c r="AR362" s="24"/>
    </row>
    <row r="363" spans="44:44" ht="38.25" customHeight="1" x14ac:dyDescent="0.3">
      <c r="AR363" s="24"/>
    </row>
    <row r="364" spans="44:44" ht="38.25" customHeight="1" x14ac:dyDescent="0.3">
      <c r="AR364" s="24"/>
    </row>
    <row r="365" spans="44:44" ht="38.25" customHeight="1" x14ac:dyDescent="0.3">
      <c r="AR365" s="24"/>
    </row>
    <row r="366" spans="44:44" ht="38.25" customHeight="1" x14ac:dyDescent="0.3">
      <c r="AR366" s="24"/>
    </row>
    <row r="367" spans="44:44" ht="38.25" customHeight="1" x14ac:dyDescent="0.3">
      <c r="AR367" s="24"/>
    </row>
    <row r="368" spans="44:44" ht="38.25" customHeight="1" x14ac:dyDescent="0.3">
      <c r="AR368" s="24"/>
    </row>
    <row r="369" spans="44:44" ht="38.25" customHeight="1" x14ac:dyDescent="0.3">
      <c r="AR369" s="24"/>
    </row>
    <row r="370" spans="44:44" ht="38.25" customHeight="1" x14ac:dyDescent="0.3">
      <c r="AR370" s="24"/>
    </row>
    <row r="371" spans="44:44" ht="38.25" customHeight="1" x14ac:dyDescent="0.3">
      <c r="AR371" s="24"/>
    </row>
    <row r="372" spans="44:44" ht="38.25" customHeight="1" x14ac:dyDescent="0.3">
      <c r="AR372" s="24"/>
    </row>
    <row r="373" spans="44:44" ht="38.25" customHeight="1" x14ac:dyDescent="0.3">
      <c r="AR373" s="24"/>
    </row>
    <row r="374" spans="44:44" ht="38.25" customHeight="1" x14ac:dyDescent="0.3">
      <c r="AR374" s="24"/>
    </row>
    <row r="375" spans="44:44" ht="38.25" customHeight="1" x14ac:dyDescent="0.3">
      <c r="AR375" s="24"/>
    </row>
    <row r="376" spans="44:44" ht="38.25" customHeight="1" x14ac:dyDescent="0.3">
      <c r="AR376" s="24"/>
    </row>
    <row r="377" spans="44:44" ht="38.25" customHeight="1" x14ac:dyDescent="0.3">
      <c r="AR377" s="24"/>
    </row>
    <row r="378" spans="44:44" ht="38.25" customHeight="1" x14ac:dyDescent="0.3">
      <c r="AR378" s="24"/>
    </row>
    <row r="379" spans="44:44" ht="38.25" customHeight="1" x14ac:dyDescent="0.3">
      <c r="AR379" s="60"/>
    </row>
    <row r="380" spans="44:44" ht="38.25" customHeight="1" x14ac:dyDescent="0.3">
      <c r="AR380" s="24"/>
    </row>
    <row r="381" spans="44:44" ht="38.25" customHeight="1" x14ac:dyDescent="0.3">
      <c r="AR381" s="24"/>
    </row>
    <row r="382" spans="44:44" ht="38.25" customHeight="1" x14ac:dyDescent="0.3">
      <c r="AR382" s="24"/>
    </row>
    <row r="383" spans="44:44" ht="38.25" customHeight="1" x14ac:dyDescent="0.3">
      <c r="AR383" s="24"/>
    </row>
    <row r="384" spans="44:44" ht="38.25" customHeight="1" x14ac:dyDescent="0.3">
      <c r="AR384" s="24"/>
    </row>
    <row r="385" spans="44:44" ht="38.25" customHeight="1" x14ac:dyDescent="0.3">
      <c r="AR385" s="24"/>
    </row>
    <row r="386" spans="44:44" ht="38.25" customHeight="1" x14ac:dyDescent="0.3">
      <c r="AR386" s="24"/>
    </row>
    <row r="387" spans="44:44" ht="38.25" customHeight="1" x14ac:dyDescent="0.3">
      <c r="AR387" s="24"/>
    </row>
    <row r="388" spans="44:44" ht="38.25" customHeight="1" x14ac:dyDescent="0.3">
      <c r="AR388" s="24"/>
    </row>
    <row r="389" spans="44:44" ht="38.25" customHeight="1" x14ac:dyDescent="0.3">
      <c r="AR389" s="24"/>
    </row>
    <row r="390" spans="44:44" ht="38.25" customHeight="1" x14ac:dyDescent="0.3">
      <c r="AR390" s="24"/>
    </row>
    <row r="391" spans="44:44" ht="38.25" customHeight="1" x14ac:dyDescent="0.3">
      <c r="AR391" s="24"/>
    </row>
    <row r="392" spans="44:44" ht="38.25" customHeight="1" x14ac:dyDescent="0.3">
      <c r="AR392" s="24"/>
    </row>
    <row r="393" spans="44:44" ht="38.25" customHeight="1" x14ac:dyDescent="0.3">
      <c r="AR393" s="24"/>
    </row>
    <row r="394" spans="44:44" ht="38.25" customHeight="1" x14ac:dyDescent="0.3">
      <c r="AR394" s="24"/>
    </row>
    <row r="395" spans="44:44" ht="38.25" customHeight="1" x14ac:dyDescent="0.3">
      <c r="AR395" s="24"/>
    </row>
    <row r="396" spans="44:44" ht="38.25" customHeight="1" x14ac:dyDescent="0.3">
      <c r="AR396" s="24"/>
    </row>
    <row r="397" spans="44:44" ht="38.25" customHeight="1" x14ac:dyDescent="0.3">
      <c r="AR397" s="24"/>
    </row>
    <row r="398" spans="44:44" ht="38.25" customHeight="1" x14ac:dyDescent="0.3">
      <c r="AR398" s="24"/>
    </row>
    <row r="399" spans="44:44" ht="38.25" customHeight="1" x14ac:dyDescent="0.3">
      <c r="AR399" s="24"/>
    </row>
    <row r="400" spans="44:44" ht="38.25" customHeight="1" x14ac:dyDescent="0.3">
      <c r="AR400" s="24"/>
    </row>
    <row r="401" spans="44:44" ht="38.25" customHeight="1" x14ac:dyDescent="0.3">
      <c r="AR401" s="24"/>
    </row>
    <row r="402" spans="44:44" ht="38.25" customHeight="1" x14ac:dyDescent="0.3">
      <c r="AR402" s="24"/>
    </row>
    <row r="403" spans="44:44" ht="38.25" customHeight="1" x14ac:dyDescent="0.3">
      <c r="AR403" s="24"/>
    </row>
    <row r="404" spans="44:44" ht="38.25" customHeight="1" x14ac:dyDescent="0.3">
      <c r="AR404" s="24"/>
    </row>
    <row r="405" spans="44:44" ht="38.25" customHeight="1" x14ac:dyDescent="0.3">
      <c r="AR405" s="24"/>
    </row>
    <row r="406" spans="44:44" ht="38.25" customHeight="1" x14ac:dyDescent="0.3">
      <c r="AR406" s="24"/>
    </row>
    <row r="407" spans="44:44" ht="28.5" customHeight="1" x14ac:dyDescent="0.3">
      <c r="AR407" s="24"/>
    </row>
    <row r="408" spans="44:44" ht="28.5" customHeight="1" x14ac:dyDescent="0.3">
      <c r="AR408" s="24"/>
    </row>
    <row r="409" spans="44:44" ht="28.5" customHeight="1" x14ac:dyDescent="0.3">
      <c r="AR409" s="24"/>
    </row>
    <row r="410" spans="44:44" ht="28.5" customHeight="1" x14ac:dyDescent="0.3">
      <c r="AR410" s="24"/>
    </row>
    <row r="411" spans="44:44" ht="28.5" customHeight="1" x14ac:dyDescent="0.3">
      <c r="AR411" s="24"/>
    </row>
    <row r="412" spans="44:44" ht="28.5" customHeight="1" x14ac:dyDescent="0.3">
      <c r="AR412" s="24"/>
    </row>
    <row r="413" spans="44:44" ht="28.5" customHeight="1" x14ac:dyDescent="0.3">
      <c r="AR413" s="24"/>
    </row>
    <row r="414" spans="44:44" ht="28.5" customHeight="1" x14ac:dyDescent="0.3">
      <c r="AR414" s="24"/>
    </row>
    <row r="415" spans="44:44" ht="28.5" customHeight="1" x14ac:dyDescent="0.3">
      <c r="AR415" s="24"/>
    </row>
    <row r="416" spans="44:44" ht="28.5" customHeight="1" x14ac:dyDescent="0.3">
      <c r="AR416" s="24"/>
    </row>
    <row r="417" spans="44:44" ht="28.5" customHeight="1" x14ac:dyDescent="0.3">
      <c r="AR417" s="24"/>
    </row>
    <row r="418" spans="44:44" ht="28.5" customHeight="1" x14ac:dyDescent="0.3">
      <c r="AR418" s="24"/>
    </row>
    <row r="419" spans="44:44" ht="28.5" customHeight="1" x14ac:dyDescent="0.3">
      <c r="AR419" s="24"/>
    </row>
    <row r="420" spans="44:44" ht="28.5" customHeight="1" x14ac:dyDescent="0.3">
      <c r="AR420" s="24"/>
    </row>
    <row r="421" spans="44:44" ht="28.5" customHeight="1" x14ac:dyDescent="0.3">
      <c r="AR421" s="24"/>
    </row>
    <row r="422" spans="44:44" ht="28.5" customHeight="1" x14ac:dyDescent="0.3">
      <c r="AR422" s="54"/>
    </row>
    <row r="423" spans="44:44" ht="28.5" customHeight="1" x14ac:dyDescent="0.3"/>
    <row r="424" spans="44:44" ht="28.5" customHeight="1" x14ac:dyDescent="0.3"/>
    <row r="425" spans="44:44" ht="28.5" customHeight="1" x14ac:dyDescent="0.3"/>
    <row r="426" spans="44:44" ht="28.5" customHeight="1" x14ac:dyDescent="0.3"/>
    <row r="427" spans="44:44" ht="28.5" customHeight="1" x14ac:dyDescent="0.3"/>
    <row r="428" spans="44:44" ht="28.5" customHeight="1" x14ac:dyDescent="0.3"/>
    <row r="429" spans="44:44" ht="28.5" customHeight="1" x14ac:dyDescent="0.3"/>
    <row r="430" spans="44:44" ht="28.5" customHeight="1" x14ac:dyDescent="0.3"/>
    <row r="431" spans="44:44" ht="28.5" customHeight="1" x14ac:dyDescent="0.3"/>
    <row r="432" spans="44:44" ht="28.5" customHeight="1" x14ac:dyDescent="0.3"/>
    <row r="433" ht="28.5" customHeight="1" x14ac:dyDescent="0.3"/>
    <row r="434" ht="28.5" customHeight="1" x14ac:dyDescent="0.3"/>
    <row r="435" ht="28.5" customHeight="1" x14ac:dyDescent="0.3"/>
    <row r="436" ht="28.5" customHeight="1" x14ac:dyDescent="0.3"/>
    <row r="437" ht="28.5" customHeight="1" x14ac:dyDescent="0.3"/>
    <row r="438" ht="28.5" customHeight="1" x14ac:dyDescent="0.3"/>
    <row r="439" ht="28.5" customHeight="1" x14ac:dyDescent="0.3"/>
    <row r="440" ht="28.5" customHeight="1" x14ac:dyDescent="0.3"/>
    <row r="441" ht="28.5" customHeight="1" x14ac:dyDescent="0.3"/>
    <row r="442" ht="28.5" customHeight="1" x14ac:dyDescent="0.3"/>
    <row r="443" ht="28.5" customHeight="1" x14ac:dyDescent="0.3"/>
    <row r="444" ht="28.5" customHeight="1" x14ac:dyDescent="0.3"/>
    <row r="445" ht="28.5" customHeight="1" x14ac:dyDescent="0.3"/>
    <row r="446" ht="28.5" customHeight="1" x14ac:dyDescent="0.3"/>
    <row r="447" ht="28.5" customHeight="1" x14ac:dyDescent="0.3"/>
    <row r="448" ht="28.5" customHeight="1" x14ac:dyDescent="0.3"/>
    <row r="449" ht="28.5" customHeight="1" x14ac:dyDescent="0.3"/>
    <row r="450" ht="28.5" customHeight="1" x14ac:dyDescent="0.3"/>
    <row r="451" ht="28.5" customHeight="1" x14ac:dyDescent="0.3"/>
    <row r="452" ht="28.5" customHeight="1" x14ac:dyDescent="0.3"/>
    <row r="453" ht="28.5" customHeight="1" x14ac:dyDescent="0.3"/>
    <row r="454" ht="28.5" customHeight="1" x14ac:dyDescent="0.3"/>
    <row r="455" ht="28.5" customHeight="1" x14ac:dyDescent="0.3"/>
    <row r="456" ht="28.5" customHeight="1" x14ac:dyDescent="0.3"/>
    <row r="457" ht="28.5" customHeight="1" x14ac:dyDescent="0.3"/>
    <row r="458" ht="28.5" customHeight="1" x14ac:dyDescent="0.3"/>
    <row r="459" ht="28.5" customHeight="1" x14ac:dyDescent="0.3"/>
    <row r="460" ht="28.5" customHeight="1" x14ac:dyDescent="0.3"/>
    <row r="461" ht="28.5" customHeight="1" x14ac:dyDescent="0.3"/>
    <row r="462" ht="28.5" customHeight="1" x14ac:dyDescent="0.3"/>
    <row r="463" ht="28.5" customHeight="1" x14ac:dyDescent="0.3"/>
    <row r="464" ht="28.5" customHeight="1" x14ac:dyDescent="0.3"/>
    <row r="465" ht="28.5" customHeight="1" x14ac:dyDescent="0.3"/>
    <row r="466" ht="28.5" customHeight="1" x14ac:dyDescent="0.3"/>
    <row r="467" ht="28.5" customHeight="1" x14ac:dyDescent="0.3"/>
    <row r="468" ht="28.5" customHeight="1" x14ac:dyDescent="0.3"/>
    <row r="469" ht="28.5" customHeight="1" x14ac:dyDescent="0.3"/>
    <row r="470" ht="28.5" customHeight="1" x14ac:dyDescent="0.3"/>
    <row r="471" ht="28.5" customHeight="1" x14ac:dyDescent="0.3"/>
    <row r="472" ht="28.5" customHeight="1" x14ac:dyDescent="0.3"/>
    <row r="473" ht="28.5" customHeight="1" x14ac:dyDescent="0.3"/>
    <row r="474" ht="28.5" customHeight="1" x14ac:dyDescent="0.3"/>
    <row r="475" ht="28.5" customHeight="1" x14ac:dyDescent="0.3"/>
    <row r="476" ht="28.5" customHeight="1" x14ac:dyDescent="0.3"/>
    <row r="477" ht="28.5" customHeight="1" x14ac:dyDescent="0.3"/>
    <row r="478" ht="28.5" customHeight="1" x14ac:dyDescent="0.3"/>
    <row r="479" ht="28.5" customHeight="1" x14ac:dyDescent="0.3"/>
    <row r="480" ht="28.5" customHeight="1" x14ac:dyDescent="0.3"/>
    <row r="481" ht="28.5" customHeight="1" x14ac:dyDescent="0.3"/>
    <row r="482" ht="28.5" customHeight="1" x14ac:dyDescent="0.3"/>
    <row r="483" ht="28.5" customHeight="1" x14ac:dyDescent="0.3"/>
    <row r="484" ht="21" customHeight="1" x14ac:dyDescent="0.3"/>
    <row r="485" ht="21" customHeight="1" x14ac:dyDescent="0.3"/>
    <row r="486" ht="21" customHeight="1" x14ac:dyDescent="0.3"/>
    <row r="487" ht="21" customHeight="1" x14ac:dyDescent="0.3"/>
    <row r="488" ht="21" customHeight="1" x14ac:dyDescent="0.3"/>
    <row r="489" ht="21" customHeight="1" x14ac:dyDescent="0.3"/>
    <row r="490" ht="21" customHeight="1" x14ac:dyDescent="0.3"/>
    <row r="491" ht="21" customHeight="1" x14ac:dyDescent="0.3"/>
    <row r="492" ht="21" customHeight="1" x14ac:dyDescent="0.3"/>
    <row r="493" ht="21" customHeight="1" x14ac:dyDescent="0.3"/>
    <row r="494" ht="21" customHeight="1" x14ac:dyDescent="0.3"/>
    <row r="495" ht="21" customHeight="1" x14ac:dyDescent="0.3"/>
    <row r="496" ht="21" customHeight="1" x14ac:dyDescent="0.3"/>
    <row r="497" ht="21" customHeight="1" x14ac:dyDescent="0.3"/>
    <row r="498" ht="21" customHeight="1" x14ac:dyDescent="0.3"/>
    <row r="499" ht="21" customHeight="1" x14ac:dyDescent="0.3"/>
    <row r="500" ht="21" customHeight="1" x14ac:dyDescent="0.3"/>
    <row r="501" ht="21" customHeight="1" x14ac:dyDescent="0.3"/>
    <row r="502" ht="21" customHeight="1" x14ac:dyDescent="0.3"/>
    <row r="503" ht="21" customHeight="1" x14ac:dyDescent="0.3"/>
    <row r="504" ht="21" customHeight="1" x14ac:dyDescent="0.3"/>
    <row r="505" ht="21" customHeight="1" x14ac:dyDescent="0.3"/>
    <row r="506" ht="21" customHeight="1" x14ac:dyDescent="0.3"/>
    <row r="507" ht="21" customHeight="1" x14ac:dyDescent="0.3"/>
    <row r="508" ht="21" customHeight="1" x14ac:dyDescent="0.3"/>
    <row r="509" ht="21" customHeight="1" x14ac:dyDescent="0.3"/>
    <row r="510" ht="21" customHeight="1" x14ac:dyDescent="0.3"/>
    <row r="511" ht="21" customHeight="1" x14ac:dyDescent="0.3"/>
    <row r="512" ht="21" customHeight="1" x14ac:dyDescent="0.3"/>
    <row r="513" ht="21" customHeight="1" x14ac:dyDescent="0.3"/>
    <row r="514" ht="21" customHeight="1" x14ac:dyDescent="0.3"/>
    <row r="515" ht="21" customHeight="1" x14ac:dyDescent="0.3"/>
    <row r="516" ht="21" customHeight="1" x14ac:dyDescent="0.3"/>
    <row r="517" ht="21" customHeight="1" x14ac:dyDescent="0.3"/>
    <row r="518" ht="21" customHeight="1" x14ac:dyDescent="0.3"/>
    <row r="519" ht="21" customHeight="1" x14ac:dyDescent="0.3"/>
    <row r="520" ht="21" customHeight="1" x14ac:dyDescent="0.3"/>
    <row r="521" ht="21" customHeight="1" x14ac:dyDescent="0.3"/>
    <row r="522" ht="21" customHeight="1" x14ac:dyDescent="0.3"/>
    <row r="523" ht="21" customHeight="1" x14ac:dyDescent="0.3"/>
    <row r="524" ht="21" customHeight="1" x14ac:dyDescent="0.3"/>
    <row r="525" ht="21" customHeight="1" x14ac:dyDescent="0.3"/>
    <row r="526" ht="21" customHeight="1" x14ac:dyDescent="0.3"/>
    <row r="527" ht="21" customHeight="1" x14ac:dyDescent="0.3"/>
    <row r="528" ht="21" customHeight="1" x14ac:dyDescent="0.3"/>
    <row r="529" ht="21" customHeight="1" x14ac:dyDescent="0.3"/>
    <row r="530" ht="21" customHeight="1" x14ac:dyDescent="0.3"/>
    <row r="531" ht="21" customHeight="1" x14ac:dyDescent="0.3"/>
    <row r="532" ht="21" customHeight="1" x14ac:dyDescent="0.3"/>
    <row r="533" ht="21" customHeight="1" x14ac:dyDescent="0.3"/>
    <row r="534" ht="21" customHeight="1" x14ac:dyDescent="0.3"/>
    <row r="535" ht="21" customHeight="1" x14ac:dyDescent="0.3"/>
    <row r="536" ht="21" customHeight="1" x14ac:dyDescent="0.3"/>
    <row r="537" ht="21" customHeight="1" x14ac:dyDescent="0.3"/>
    <row r="538" ht="21" customHeight="1" x14ac:dyDescent="0.3"/>
    <row r="539" ht="21" customHeight="1" x14ac:dyDescent="0.3"/>
    <row r="540" ht="21" customHeight="1" x14ac:dyDescent="0.3"/>
    <row r="541" ht="21" customHeight="1" x14ac:dyDescent="0.3"/>
    <row r="542" ht="21" customHeight="1" x14ac:dyDescent="0.3"/>
    <row r="543" ht="21" customHeight="1" x14ac:dyDescent="0.3"/>
    <row r="544" ht="21" customHeight="1" x14ac:dyDescent="0.3"/>
    <row r="545" ht="21" customHeight="1" x14ac:dyDescent="0.3"/>
    <row r="546" ht="21" customHeight="1" x14ac:dyDescent="0.3"/>
    <row r="547" ht="21" customHeight="1" x14ac:dyDescent="0.3"/>
    <row r="548" ht="21" customHeight="1" x14ac:dyDescent="0.3"/>
    <row r="549" ht="21" customHeight="1" x14ac:dyDescent="0.3"/>
    <row r="550" ht="21" customHeight="1" x14ac:dyDescent="0.3"/>
    <row r="551" ht="21" customHeight="1" x14ac:dyDescent="0.3"/>
    <row r="552" ht="21" customHeight="1" x14ac:dyDescent="0.3"/>
    <row r="553" ht="21" customHeight="1" x14ac:dyDescent="0.3"/>
    <row r="554" ht="21" customHeight="1" x14ac:dyDescent="0.3"/>
    <row r="555" ht="21" customHeight="1" x14ac:dyDescent="0.3"/>
    <row r="556" ht="21" customHeight="1" x14ac:dyDescent="0.3"/>
    <row r="557" ht="21" customHeight="1" x14ac:dyDescent="0.3"/>
    <row r="558" ht="21" customHeight="1" x14ac:dyDescent="0.3"/>
    <row r="559" ht="21" customHeight="1" x14ac:dyDescent="0.3"/>
    <row r="560" ht="21" customHeight="1" x14ac:dyDescent="0.3"/>
    <row r="561" ht="21" customHeight="1" x14ac:dyDescent="0.3"/>
    <row r="562" ht="21" customHeight="1" x14ac:dyDescent="0.3"/>
    <row r="563" ht="21" customHeight="1" x14ac:dyDescent="0.3"/>
    <row r="564" ht="21" customHeight="1" x14ac:dyDescent="0.3"/>
    <row r="565" ht="21" customHeight="1" x14ac:dyDescent="0.3"/>
    <row r="566" ht="21" customHeight="1" x14ac:dyDescent="0.3"/>
    <row r="567" ht="21" customHeight="1" x14ac:dyDescent="0.3"/>
    <row r="568" ht="21" customHeight="1" x14ac:dyDescent="0.3"/>
    <row r="569" ht="21" customHeight="1" x14ac:dyDescent="0.3"/>
    <row r="570" ht="21" customHeight="1" x14ac:dyDescent="0.3"/>
    <row r="571" ht="21" customHeight="1" x14ac:dyDescent="0.3"/>
    <row r="572" ht="21" customHeight="1" x14ac:dyDescent="0.3"/>
    <row r="573" ht="21" customHeight="1" x14ac:dyDescent="0.3"/>
    <row r="574" ht="21" customHeight="1" x14ac:dyDescent="0.3"/>
    <row r="575" ht="21" customHeight="1" x14ac:dyDescent="0.3"/>
    <row r="576" ht="21" customHeight="1" x14ac:dyDescent="0.3"/>
    <row r="577" ht="21" customHeight="1" x14ac:dyDescent="0.3"/>
    <row r="578" ht="21" customHeight="1" x14ac:dyDescent="0.3"/>
    <row r="579" ht="21" customHeight="1" x14ac:dyDescent="0.3"/>
    <row r="580" ht="21" customHeight="1" x14ac:dyDescent="0.3"/>
    <row r="581" ht="21" customHeight="1" x14ac:dyDescent="0.3"/>
    <row r="582" ht="21" customHeight="1" x14ac:dyDescent="0.3"/>
    <row r="583" ht="21" customHeight="1" x14ac:dyDescent="0.3"/>
    <row r="584" ht="21" customHeight="1" x14ac:dyDescent="0.3"/>
    <row r="585" ht="21" customHeight="1" x14ac:dyDescent="0.3"/>
    <row r="586" ht="21" customHeight="1" x14ac:dyDescent="0.3"/>
    <row r="587" ht="21" customHeight="1" x14ac:dyDescent="0.3"/>
    <row r="588" ht="21" customHeight="1" x14ac:dyDescent="0.3"/>
    <row r="589" ht="21" customHeight="1" x14ac:dyDescent="0.3"/>
  </sheetData>
  <sheetProtection selectLockedCells="1" selectUnlockedCells="1"/>
  <sortState xmlns:xlrd2="http://schemas.microsoft.com/office/spreadsheetml/2017/richdata2" ref="A179:J193">
    <sortCondition descending="1" ref="D179:D193"/>
  </sortState>
  <phoneticPr fontId="0" type="noConversion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rowBreaks count="1" manualBreakCount="1">
    <brk id="131" max="16383" man="1"/>
  </rowBreaks>
  <colBreaks count="1" manualBreakCount="1">
    <brk id="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02537-B1E5-458F-AFCE-7E233814A51F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Blad2</vt:lpstr>
      <vt:lpstr>Blad1</vt:lpstr>
      <vt:lpstr>Blad3</vt:lpstr>
      <vt:lpstr>Invoer Persoonlijk</vt:lpstr>
      <vt:lpstr>Blad4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Dies</dc:creator>
  <cp:keywords/>
  <dc:description/>
  <cp:lastModifiedBy>D van Gorsel</cp:lastModifiedBy>
  <cp:revision>154</cp:revision>
  <dcterms:created xsi:type="dcterms:W3CDTF">2019-03-26T10:51:04Z</dcterms:created>
  <dcterms:modified xsi:type="dcterms:W3CDTF">2024-04-23T17:45:16Z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